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320" windowWidth="12540" windowHeight="15760" tabRatio="723" activeTab="0"/>
  </bookViews>
  <sheets>
    <sheet name="Survey Data" sheetId="1" r:id="rId1"/>
    <sheet name="Mapping Data" sheetId="2" r:id="rId2"/>
    <sheet name="Road Track Plot" sheetId="3" r:id="rId3"/>
    <sheet name="CALC ArcView (AMB)" sheetId="4" r:id="rId4"/>
    <sheet name="EXPORT (AMB)" sheetId="5" r:id="rId5"/>
  </sheets>
  <definedNames/>
  <calcPr fullCalcOnLoad="1"/>
</workbook>
</file>

<file path=xl/sharedStrings.xml><?xml version="1.0" encoding="utf-8"?>
<sst xmlns="http://schemas.openxmlformats.org/spreadsheetml/2006/main" count="66" uniqueCount="54">
  <si>
    <t>survey</t>
  </si>
  <si>
    <t>survey-edit</t>
  </si>
  <si>
    <t>Dist-ft</t>
  </si>
  <si>
    <t>Dist-m</t>
  </si>
  <si>
    <t>Point ID</t>
  </si>
  <si>
    <t>Distance</t>
  </si>
  <si>
    <t>Survey Data</t>
  </si>
  <si>
    <t>Brief Description:</t>
  </si>
  <si>
    <t xml:space="preserve">Compass </t>
  </si>
  <si>
    <t>Surveyor:</t>
  </si>
  <si>
    <t>Page Number:</t>
  </si>
  <si>
    <t>Entry Number:</t>
  </si>
  <si>
    <t>Examined By:</t>
  </si>
  <si>
    <t>Recorded By:</t>
  </si>
  <si>
    <t>rods</t>
  </si>
  <si>
    <t>chains</t>
  </si>
  <si>
    <t>links</t>
  </si>
  <si>
    <t>angle</t>
  </si>
  <si>
    <t>Volume Number:</t>
  </si>
  <si>
    <t>Information Copied By:</t>
  </si>
  <si>
    <t>Sheet Number:</t>
  </si>
  <si>
    <t>Total Sheets:</t>
  </si>
  <si>
    <t>Revised By:</t>
  </si>
  <si>
    <t>Survey Date:</t>
  </si>
  <si>
    <t>Other Information:</t>
  </si>
  <si>
    <t>Remarks</t>
  </si>
  <si>
    <t>Revision Date:</t>
  </si>
  <si>
    <t>Copy Date:</t>
  </si>
  <si>
    <t>Raw Angle</t>
  </si>
  <si>
    <t>Declination</t>
  </si>
  <si>
    <t>Corrected Angle</t>
  </si>
  <si>
    <t>(feet)</t>
  </si>
  <si>
    <t>(Degrees Geographic North)</t>
  </si>
  <si>
    <t>(Degrees)</t>
  </si>
  <si>
    <t>X-Axis</t>
  </si>
  <si>
    <t>Y-Axis</t>
  </si>
  <si>
    <t>Cartesian Coordinates</t>
  </si>
  <si>
    <t>NS</t>
  </si>
  <si>
    <t>EW</t>
  </si>
  <si>
    <t>Rectangular Coordinates</t>
  </si>
  <si>
    <t>Cartesian Coordinate Angle</t>
  </si>
  <si>
    <t>Minimum</t>
  </si>
  <si>
    <t>Maximum</t>
  </si>
  <si>
    <t>Range</t>
  </si>
  <si>
    <t>Span</t>
  </si>
  <si>
    <t>Rounded Span</t>
  </si>
  <si>
    <t>Approved By:</t>
  </si>
  <si>
    <t>Beginning home, name, or landmark:</t>
  </si>
  <si>
    <t>Hartland, Vermont Ancient Roads Project</t>
  </si>
  <si>
    <t>Description of Survey:
(Please note prominently if this describes the discontinuance of the road.)</t>
  </si>
  <si>
    <t>Calculations</t>
  </si>
  <si>
    <t>bearing+dec</t>
  </si>
  <si>
    <t>new-angle</t>
  </si>
  <si>
    <t>quadrant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</si>
</sst>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2"/>
      <color indexed="8"/>
      <name val="Verdana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8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0" fillId="2" borderId="9" applyBorder="0" applyAlignment="0">
      <protection locked="0"/>
    </xf>
    <xf numFmtId="0" fontId="0" fillId="0" borderId="0" applyAlignment="0">
      <protection locked="0"/>
    </xf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17" borderId="0" xfId="0" applyFont="1" applyFill="1" applyBorder="1" applyAlignment="1">
      <alignment horizontal="right"/>
    </xf>
    <xf numFmtId="0" fontId="0" fillId="17" borderId="0" xfId="0" applyFont="1" applyFill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61" applyFont="1" applyAlignment="1">
      <alignment horizontal="center"/>
      <protection locked="0"/>
    </xf>
    <xf numFmtId="0" fontId="0" fillId="0" borderId="0" xfId="61" applyFont="1" applyAlignment="1">
      <alignment horizontal="right"/>
      <protection locked="0"/>
    </xf>
    <xf numFmtId="14" fontId="0" fillId="0" borderId="0" xfId="0" applyNumberFormat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17" borderId="0" xfId="0" applyFont="1" applyFill="1" applyBorder="1" applyAlignment="1">
      <alignment horizontal="center"/>
    </xf>
    <xf numFmtId="0" fontId="0" fillId="17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Style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Road Track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1405"/>
          <c:w val="0.9817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'Mapping Data'!$Q$4:$Q$10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'Mapping Data'!$R$4:$R$10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3992015"/>
        <c:axId val="34070268"/>
      </c:scatterChart>
      <c:valAx>
        <c:axId val="23992015"/>
        <c:scaling>
          <c:orientation val="minMax"/>
          <c:max val="1000"/>
          <c:min val="-100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070268"/>
        <c:crosses val="autoZero"/>
        <c:crossBetween val="midCat"/>
        <c:dispUnits/>
        <c:majorUnit val="200"/>
        <c:minorUnit val="100"/>
      </c:valAx>
      <c:valAx>
        <c:axId val="34070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992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19"/>
  <sheetViews>
    <sheetView tabSelected="1" zoomScalePageLayoutView="0" workbookViewId="0" topLeftCell="A1">
      <selection activeCell="E2" sqref="E2:G2"/>
    </sheetView>
  </sheetViews>
  <sheetFormatPr defaultColWidth="8.8515625" defaultRowHeight="12.75"/>
  <cols>
    <col min="1" max="1" width="6.140625" style="2" customWidth="1"/>
    <col min="2" max="2" width="4.7109375" style="2" customWidth="1"/>
    <col min="3" max="3" width="7.00390625" style="2" customWidth="1"/>
    <col min="4" max="4" width="4.7109375" style="2" customWidth="1"/>
    <col min="5" max="5" width="6.140625" style="2" customWidth="1"/>
    <col min="6" max="6" width="6.8515625" style="2" customWidth="1"/>
    <col min="7" max="7" width="6.28125" style="2" bestFit="1" customWidth="1"/>
    <col min="8" max="8" width="14.421875" style="2" customWidth="1"/>
    <col min="9" max="9" width="33.7109375" style="2" customWidth="1"/>
    <col min="10" max="10" width="22.7109375" style="2" customWidth="1"/>
    <col min="11" max="16384" width="8.8515625" style="2" customWidth="1"/>
  </cols>
  <sheetData>
    <row r="1" spans="1:10" ht="15" customHeight="1">
      <c r="A1" s="41" t="s">
        <v>48</v>
      </c>
      <c r="B1" s="47"/>
      <c r="C1" s="47"/>
      <c r="D1" s="47"/>
      <c r="E1" s="47"/>
      <c r="F1" s="47"/>
      <c r="G1" s="47"/>
      <c r="H1" s="47"/>
      <c r="I1" s="47"/>
      <c r="J1" s="1"/>
    </row>
    <row r="2" spans="1:10" ht="15" customHeight="1">
      <c r="A2" s="43" t="s">
        <v>19</v>
      </c>
      <c r="B2" s="42"/>
      <c r="C2" s="42"/>
      <c r="D2" s="42"/>
      <c r="E2" s="39"/>
      <c r="F2" s="35"/>
      <c r="G2" s="35"/>
      <c r="H2" s="3" t="s">
        <v>27</v>
      </c>
      <c r="I2" s="21"/>
      <c r="J2" s="4"/>
    </row>
    <row r="3" spans="1:10" ht="15" customHeight="1">
      <c r="A3" s="43" t="s">
        <v>22</v>
      </c>
      <c r="B3" s="42"/>
      <c r="C3" s="42"/>
      <c r="D3" s="42"/>
      <c r="E3" s="39"/>
      <c r="F3" s="35"/>
      <c r="G3" s="35"/>
      <c r="H3" s="3" t="s">
        <v>26</v>
      </c>
      <c r="I3" s="22"/>
      <c r="J3" s="4"/>
    </row>
    <row r="4" spans="1:10" ht="15" customHeight="1">
      <c r="A4" s="43" t="s">
        <v>20</v>
      </c>
      <c r="B4" s="42"/>
      <c r="C4" s="42"/>
      <c r="D4" s="42"/>
      <c r="E4" s="35"/>
      <c r="F4" s="39"/>
      <c r="G4" s="39"/>
      <c r="H4" s="3" t="s">
        <v>21</v>
      </c>
      <c r="I4" s="12"/>
      <c r="J4" s="1"/>
    </row>
    <row r="5" spans="1:10" ht="15" customHeight="1">
      <c r="A5" s="43" t="s">
        <v>18</v>
      </c>
      <c r="B5" s="42"/>
      <c r="C5" s="42"/>
      <c r="D5" s="42"/>
      <c r="E5" s="39"/>
      <c r="F5" s="39"/>
      <c r="G5" s="39"/>
      <c r="H5" s="5"/>
      <c r="I5" s="1"/>
      <c r="J5" s="1"/>
    </row>
    <row r="6" spans="1:11" ht="15" customHeight="1">
      <c r="A6" s="43" t="s">
        <v>10</v>
      </c>
      <c r="B6" s="42"/>
      <c r="C6" s="42"/>
      <c r="D6" s="42"/>
      <c r="E6" s="39"/>
      <c r="F6" s="39"/>
      <c r="G6" s="39"/>
      <c r="H6" s="1"/>
      <c r="I6" s="1"/>
      <c r="J6" s="1"/>
      <c r="K6" s="6"/>
    </row>
    <row r="7" spans="1:10" ht="15" customHeight="1">
      <c r="A7" s="43" t="s">
        <v>11</v>
      </c>
      <c r="B7" s="42"/>
      <c r="C7" s="42"/>
      <c r="D7" s="42"/>
      <c r="E7" s="35"/>
      <c r="F7" s="39"/>
      <c r="G7" s="39"/>
      <c r="H7" s="1"/>
      <c r="I7" s="1"/>
      <c r="J7" s="1"/>
    </row>
    <row r="8" spans="1:10" ht="15" customHeight="1">
      <c r="A8" s="43" t="s">
        <v>9</v>
      </c>
      <c r="B8" s="42"/>
      <c r="C8" s="42"/>
      <c r="D8" s="42"/>
      <c r="E8" s="39"/>
      <c r="F8" s="35"/>
      <c r="G8" s="35"/>
      <c r="H8" s="3" t="s">
        <v>23</v>
      </c>
      <c r="I8" s="15"/>
      <c r="J8" s="1"/>
    </row>
    <row r="9" spans="1:10" ht="15" customHeight="1">
      <c r="A9" s="43" t="s">
        <v>12</v>
      </c>
      <c r="B9" s="42"/>
      <c r="C9" s="42"/>
      <c r="D9" s="42"/>
      <c r="E9" s="39"/>
      <c r="F9" s="35"/>
      <c r="G9" s="35"/>
      <c r="H9" s="35"/>
      <c r="I9" s="35"/>
      <c r="J9" s="1"/>
    </row>
    <row r="10" spans="1:10" ht="15" customHeight="1">
      <c r="A10" s="43" t="s">
        <v>13</v>
      </c>
      <c r="B10" s="42"/>
      <c r="C10" s="42"/>
      <c r="D10" s="42"/>
      <c r="E10" s="39"/>
      <c r="F10" s="35"/>
      <c r="G10" s="35"/>
      <c r="H10" s="35"/>
      <c r="I10" s="35"/>
      <c r="J10" s="1"/>
    </row>
    <row r="11" spans="1:10" ht="15" customHeight="1">
      <c r="A11" s="43" t="s">
        <v>46</v>
      </c>
      <c r="B11" s="44"/>
      <c r="C11" s="44"/>
      <c r="D11" s="44"/>
      <c r="E11" s="35"/>
      <c r="F11" s="35"/>
      <c r="G11" s="35"/>
      <c r="H11" s="35"/>
      <c r="I11" s="35"/>
      <c r="J11" s="1"/>
    </row>
    <row r="12" spans="1:10" ht="15" customHeight="1">
      <c r="A12" s="43" t="s">
        <v>24</v>
      </c>
      <c r="B12" s="42"/>
      <c r="C12" s="42"/>
      <c r="D12" s="42"/>
      <c r="E12" s="39"/>
      <c r="F12" s="35"/>
      <c r="G12" s="35"/>
      <c r="H12" s="35"/>
      <c r="I12" s="35"/>
      <c r="J12" s="1"/>
    </row>
    <row r="13" spans="1:10" ht="46.5" customHeight="1">
      <c r="A13" s="50" t="s">
        <v>7</v>
      </c>
      <c r="B13" s="51"/>
      <c r="C13" s="51"/>
      <c r="D13" s="51"/>
      <c r="E13" s="37"/>
      <c r="F13" s="38"/>
      <c r="G13" s="38"/>
      <c r="H13" s="38"/>
      <c r="I13" s="38"/>
      <c r="J13" s="1"/>
    </row>
    <row r="14" spans="1:10" ht="93.75" customHeight="1">
      <c r="A14" s="52" t="s">
        <v>49</v>
      </c>
      <c r="B14" s="42"/>
      <c r="C14" s="42"/>
      <c r="D14" s="42"/>
      <c r="E14" s="37"/>
      <c r="F14" s="38"/>
      <c r="G14" s="38"/>
      <c r="H14" s="38"/>
      <c r="I14" s="38"/>
      <c r="J14" s="7"/>
    </row>
    <row r="15" spans="1:10" ht="15" customHeight="1">
      <c r="A15" s="41" t="s">
        <v>6</v>
      </c>
      <c r="B15" s="42"/>
      <c r="C15" s="42"/>
      <c r="D15" s="42"/>
      <c r="E15" s="42"/>
      <c r="F15" s="42"/>
      <c r="G15" s="42"/>
      <c r="H15" s="42"/>
      <c r="I15" s="42"/>
      <c r="J15" s="8"/>
    </row>
    <row r="16" spans="1:10" ht="15" customHeight="1">
      <c r="A16" s="48" t="s">
        <v>47</v>
      </c>
      <c r="B16" s="49"/>
      <c r="C16" s="49"/>
      <c r="D16" s="49"/>
      <c r="E16" s="49"/>
      <c r="F16" s="49"/>
      <c r="G16" s="40"/>
      <c r="H16" s="40"/>
      <c r="I16" s="40"/>
      <c r="J16" s="8"/>
    </row>
    <row r="17" spans="1:9" ht="24">
      <c r="A17" s="9" t="s">
        <v>4</v>
      </c>
      <c r="B17" s="41" t="s">
        <v>8</v>
      </c>
      <c r="C17" s="41"/>
      <c r="D17" s="41"/>
      <c r="E17" s="41" t="s">
        <v>5</v>
      </c>
      <c r="F17" s="47"/>
      <c r="G17" s="47"/>
      <c r="H17" s="41" t="s">
        <v>25</v>
      </c>
      <c r="I17" s="42"/>
    </row>
    <row r="18" spans="1:9" ht="15" customHeight="1">
      <c r="A18" s="10"/>
      <c r="B18" s="6" t="s">
        <v>37</v>
      </c>
      <c r="C18" s="6" t="s">
        <v>17</v>
      </c>
      <c r="D18" s="6" t="s">
        <v>38</v>
      </c>
      <c r="E18" s="6" t="s">
        <v>15</v>
      </c>
      <c r="F18" s="6" t="s">
        <v>14</v>
      </c>
      <c r="G18" s="6" t="s">
        <v>16</v>
      </c>
      <c r="H18" s="45"/>
      <c r="I18" s="46"/>
    </row>
    <row r="19" spans="1:9" ht="15" customHeight="1">
      <c r="A19" s="3">
        <v>1</v>
      </c>
      <c r="B19" s="23"/>
      <c r="C19" s="13"/>
      <c r="D19" s="23"/>
      <c r="E19" s="14"/>
      <c r="F19" s="14"/>
      <c r="G19" s="14"/>
      <c r="H19" s="53"/>
      <c r="I19" s="34"/>
    </row>
    <row r="20" spans="1:9" ht="15" customHeight="1">
      <c r="A20" s="3">
        <v>2</v>
      </c>
      <c r="B20" s="23"/>
      <c r="C20" s="13"/>
      <c r="D20" s="23"/>
      <c r="E20" s="14"/>
      <c r="F20" s="14"/>
      <c r="G20" s="14"/>
      <c r="H20" s="53"/>
      <c r="I20" s="57"/>
    </row>
    <row r="21" spans="1:9" ht="15" customHeight="1">
      <c r="A21" s="3">
        <v>3</v>
      </c>
      <c r="B21" s="23"/>
      <c r="C21" s="13"/>
      <c r="D21" s="23"/>
      <c r="E21" s="14"/>
      <c r="F21" s="14"/>
      <c r="G21" s="14"/>
      <c r="H21" s="53"/>
      <c r="I21" s="57"/>
    </row>
    <row r="22" spans="1:9" ht="15" customHeight="1">
      <c r="A22" s="3">
        <v>4</v>
      </c>
      <c r="B22" s="23"/>
      <c r="C22" s="13"/>
      <c r="D22" s="23"/>
      <c r="E22" s="14"/>
      <c r="F22" s="14"/>
      <c r="G22" s="14"/>
      <c r="H22" s="53"/>
      <c r="I22" s="57"/>
    </row>
    <row r="23" spans="1:9" ht="15" customHeight="1">
      <c r="A23" s="3">
        <v>5</v>
      </c>
      <c r="B23" s="23"/>
      <c r="C23" s="13"/>
      <c r="D23" s="23"/>
      <c r="E23" s="14"/>
      <c r="F23" s="14"/>
      <c r="G23" s="14"/>
      <c r="H23" s="53"/>
      <c r="I23" s="57"/>
    </row>
    <row r="24" spans="1:9" ht="15" customHeight="1">
      <c r="A24" s="3">
        <v>6</v>
      </c>
      <c r="B24" s="23"/>
      <c r="C24" s="13"/>
      <c r="D24" s="23"/>
      <c r="E24" s="14"/>
      <c r="F24" s="14"/>
      <c r="G24" s="14"/>
      <c r="H24" s="53"/>
      <c r="I24" s="57"/>
    </row>
    <row r="25" spans="1:9" ht="15" customHeight="1">
      <c r="A25" s="3">
        <v>7</v>
      </c>
      <c r="B25" s="23"/>
      <c r="C25" s="13"/>
      <c r="D25" s="23"/>
      <c r="E25" s="14"/>
      <c r="F25" s="14"/>
      <c r="G25" s="14"/>
      <c r="H25" s="53"/>
      <c r="I25" s="35"/>
    </row>
    <row r="26" spans="1:9" ht="15" customHeight="1">
      <c r="A26" s="3">
        <v>8</v>
      </c>
      <c r="H26" s="56"/>
      <c r="I26" s="56"/>
    </row>
    <row r="27" spans="1:9" ht="15" customHeight="1">
      <c r="A27" s="3">
        <v>9</v>
      </c>
      <c r="B27" s="16"/>
      <c r="C27" s="13"/>
      <c r="D27" s="16"/>
      <c r="E27" s="14"/>
      <c r="F27" s="14"/>
      <c r="G27" s="14"/>
      <c r="H27" s="34"/>
      <c r="I27" s="35"/>
    </row>
    <row r="28" spans="1:9" ht="15" customHeight="1">
      <c r="A28" s="3">
        <v>10</v>
      </c>
      <c r="B28" s="16"/>
      <c r="C28" s="13"/>
      <c r="D28" s="16"/>
      <c r="E28" s="14"/>
      <c r="F28" s="14"/>
      <c r="G28" s="14"/>
      <c r="H28" s="34"/>
      <c r="I28" s="35"/>
    </row>
    <row r="29" spans="1:9" ht="15" customHeight="1">
      <c r="A29" s="3">
        <v>11</v>
      </c>
      <c r="B29" s="16"/>
      <c r="C29" s="13"/>
      <c r="D29" s="16"/>
      <c r="E29" s="14"/>
      <c r="F29" s="14"/>
      <c r="G29" s="14"/>
      <c r="H29" s="34"/>
      <c r="I29" s="35"/>
    </row>
    <row r="30" spans="1:9" ht="15" customHeight="1">
      <c r="A30" s="3">
        <v>12</v>
      </c>
      <c r="B30" s="16"/>
      <c r="C30" s="13"/>
      <c r="D30" s="16"/>
      <c r="E30" s="14"/>
      <c r="F30" s="14"/>
      <c r="G30" s="14"/>
      <c r="H30" s="34"/>
      <c r="I30" s="35"/>
    </row>
    <row r="31" spans="1:9" ht="15" customHeight="1">
      <c r="A31" s="3">
        <v>13</v>
      </c>
      <c r="B31" s="16"/>
      <c r="C31" s="17"/>
      <c r="D31" s="16"/>
      <c r="E31" s="14"/>
      <c r="F31" s="14"/>
      <c r="G31" s="14"/>
      <c r="H31" s="34"/>
      <c r="I31" s="35"/>
    </row>
    <row r="32" spans="1:9" ht="15" customHeight="1">
      <c r="A32" s="3">
        <v>14</v>
      </c>
      <c r="B32" s="16"/>
      <c r="C32" s="13"/>
      <c r="D32" s="16"/>
      <c r="E32" s="14"/>
      <c r="F32" s="14"/>
      <c r="G32" s="14"/>
      <c r="H32" s="34"/>
      <c r="I32" s="35"/>
    </row>
    <row r="33" spans="1:9" ht="15" customHeight="1">
      <c r="A33" s="3">
        <v>15</v>
      </c>
      <c r="B33" s="16"/>
      <c r="C33" s="13"/>
      <c r="D33" s="16"/>
      <c r="E33" s="14"/>
      <c r="F33" s="14"/>
      <c r="G33" s="14"/>
      <c r="H33" s="34"/>
      <c r="I33" s="35"/>
    </row>
    <row r="34" spans="1:9" ht="15" customHeight="1">
      <c r="A34" s="3">
        <v>16</v>
      </c>
      <c r="B34" s="16"/>
      <c r="C34" s="13"/>
      <c r="D34" s="16"/>
      <c r="E34" s="14"/>
      <c r="F34" s="14"/>
      <c r="G34" s="14"/>
      <c r="H34" s="34"/>
      <c r="I34" s="35"/>
    </row>
    <row r="35" spans="1:9" ht="15" customHeight="1">
      <c r="A35" s="3">
        <v>17</v>
      </c>
      <c r="B35" s="16"/>
      <c r="C35" s="13"/>
      <c r="D35" s="16"/>
      <c r="E35" s="14"/>
      <c r="F35" s="14"/>
      <c r="G35" s="14"/>
      <c r="H35" s="34"/>
      <c r="I35" s="34"/>
    </row>
    <row r="36" spans="1:9" ht="15" customHeight="1">
      <c r="A36" s="3">
        <v>18</v>
      </c>
      <c r="B36" s="16"/>
      <c r="C36" s="13"/>
      <c r="D36" s="16"/>
      <c r="E36" s="14"/>
      <c r="F36" s="14"/>
      <c r="G36" s="14"/>
      <c r="H36" s="34"/>
      <c r="I36" s="35"/>
    </row>
    <row r="37" spans="1:9" ht="15" customHeight="1">
      <c r="A37" s="3">
        <v>19</v>
      </c>
      <c r="B37" s="16"/>
      <c r="C37" s="17"/>
      <c r="D37" s="16"/>
      <c r="E37" s="14"/>
      <c r="F37" s="14"/>
      <c r="G37" s="14"/>
      <c r="H37" s="34"/>
      <c r="I37" s="35"/>
    </row>
    <row r="38" spans="1:9" ht="15" customHeight="1">
      <c r="A38" s="3">
        <v>20</v>
      </c>
      <c r="B38" s="16"/>
      <c r="C38" s="13"/>
      <c r="D38" s="13"/>
      <c r="E38" s="14"/>
      <c r="F38" s="14"/>
      <c r="G38" s="14"/>
      <c r="H38" s="34"/>
      <c r="I38" s="35"/>
    </row>
    <row r="39" spans="1:9" ht="15" customHeight="1">
      <c r="A39" s="3">
        <v>21</v>
      </c>
      <c r="B39" s="16"/>
      <c r="C39" s="13"/>
      <c r="D39" s="16"/>
      <c r="E39" s="14"/>
      <c r="F39" s="14"/>
      <c r="G39" s="18"/>
      <c r="H39" s="36"/>
      <c r="I39" s="35"/>
    </row>
    <row r="40" spans="1:9" ht="15" customHeight="1">
      <c r="A40" s="3">
        <v>22</v>
      </c>
      <c r="B40" s="19"/>
      <c r="C40" s="19"/>
      <c r="D40" s="19"/>
      <c r="E40" s="20"/>
      <c r="F40" s="20"/>
      <c r="G40" s="20"/>
      <c r="H40" s="36"/>
      <c r="I40" s="35"/>
    </row>
    <row r="41" spans="1:9" ht="15" customHeight="1">
      <c r="A41" s="3">
        <v>23</v>
      </c>
      <c r="B41" s="16"/>
      <c r="C41" s="13"/>
      <c r="D41" s="16"/>
      <c r="E41" s="14"/>
      <c r="F41" s="14"/>
      <c r="G41" s="14"/>
      <c r="H41" s="34"/>
      <c r="I41" s="35"/>
    </row>
    <row r="42" spans="1:9" ht="15" customHeight="1">
      <c r="A42" s="3">
        <v>24</v>
      </c>
      <c r="B42" s="16"/>
      <c r="C42" s="13"/>
      <c r="D42" s="16"/>
      <c r="E42" s="14"/>
      <c r="F42" s="14"/>
      <c r="G42" s="14"/>
      <c r="H42" s="34"/>
      <c r="I42" s="35"/>
    </row>
    <row r="43" spans="1:9" ht="15" customHeight="1">
      <c r="A43" s="3">
        <v>25</v>
      </c>
      <c r="B43" s="16"/>
      <c r="C43" s="13"/>
      <c r="D43" s="16"/>
      <c r="E43" s="14"/>
      <c r="F43" s="14"/>
      <c r="G43" s="14"/>
      <c r="H43" s="34"/>
      <c r="I43" s="35"/>
    </row>
    <row r="44" spans="1:9" ht="15" customHeight="1">
      <c r="A44" s="3">
        <v>26</v>
      </c>
      <c r="B44" s="16"/>
      <c r="C44" s="13"/>
      <c r="D44" s="16"/>
      <c r="E44" s="14"/>
      <c r="F44" s="14"/>
      <c r="G44" s="14"/>
      <c r="H44" s="34"/>
      <c r="I44" s="35"/>
    </row>
    <row r="45" spans="1:9" ht="15" customHeight="1">
      <c r="A45" s="3">
        <v>27</v>
      </c>
      <c r="B45" s="16"/>
      <c r="C45" s="13"/>
      <c r="D45" s="16"/>
      <c r="E45" s="14"/>
      <c r="F45" s="14"/>
      <c r="G45" s="14"/>
      <c r="H45" s="34"/>
      <c r="I45" s="35"/>
    </row>
    <row r="46" spans="1:9" ht="15" customHeight="1">
      <c r="A46" s="3">
        <v>28</v>
      </c>
      <c r="B46" s="16"/>
      <c r="C46" s="13"/>
      <c r="D46" s="16"/>
      <c r="E46" s="14"/>
      <c r="F46" s="14"/>
      <c r="G46" s="14"/>
      <c r="H46" s="34"/>
      <c r="I46" s="35"/>
    </row>
    <row r="47" spans="1:9" ht="15" customHeight="1">
      <c r="A47" s="3">
        <v>29</v>
      </c>
      <c r="B47" s="16"/>
      <c r="C47" s="16"/>
      <c r="D47" s="16"/>
      <c r="E47" s="14"/>
      <c r="F47" s="14"/>
      <c r="G47" s="14"/>
      <c r="H47" s="34"/>
      <c r="I47" s="35"/>
    </row>
    <row r="48" spans="1:9" ht="15" customHeight="1">
      <c r="A48" s="3">
        <v>30</v>
      </c>
      <c r="B48" s="16"/>
      <c r="C48" s="13"/>
      <c r="D48" s="16"/>
      <c r="E48" s="14"/>
      <c r="F48" s="14"/>
      <c r="G48" s="14"/>
      <c r="H48" s="34"/>
      <c r="I48" s="35"/>
    </row>
    <row r="49" spans="1:9" ht="12">
      <c r="A49" s="3">
        <v>31</v>
      </c>
      <c r="B49" s="16"/>
      <c r="C49" s="13"/>
      <c r="D49" s="16"/>
      <c r="E49" s="14"/>
      <c r="F49" s="14"/>
      <c r="G49" s="14"/>
      <c r="H49" s="34"/>
      <c r="I49" s="35"/>
    </row>
    <row r="50" spans="1:9" ht="12">
      <c r="A50" s="3">
        <v>32</v>
      </c>
      <c r="B50" s="16"/>
      <c r="C50" s="13"/>
      <c r="D50" s="16"/>
      <c r="E50" s="14"/>
      <c r="F50" s="14"/>
      <c r="G50" s="14"/>
      <c r="H50" s="34"/>
      <c r="I50" s="35"/>
    </row>
    <row r="51" spans="1:9" ht="12">
      <c r="A51" s="3">
        <v>33</v>
      </c>
      <c r="B51" s="16"/>
      <c r="C51" s="13"/>
      <c r="D51" s="16"/>
      <c r="E51" s="14"/>
      <c r="F51" s="14"/>
      <c r="G51" s="14"/>
      <c r="H51" s="34"/>
      <c r="I51" s="34"/>
    </row>
    <row r="52" spans="1:9" ht="12">
      <c r="A52" s="3">
        <v>34</v>
      </c>
      <c r="B52" s="16"/>
      <c r="C52" s="13"/>
      <c r="D52" s="16"/>
      <c r="E52" s="14"/>
      <c r="F52" s="14"/>
      <c r="G52" s="14"/>
      <c r="H52" s="34"/>
      <c r="I52" s="35"/>
    </row>
    <row r="53" spans="1:9" ht="12">
      <c r="A53" s="3">
        <v>35</v>
      </c>
      <c r="B53" s="16"/>
      <c r="C53" s="13"/>
      <c r="D53" s="16"/>
      <c r="E53" s="14"/>
      <c r="F53" s="14"/>
      <c r="G53" s="14"/>
      <c r="H53" s="34"/>
      <c r="I53" s="35"/>
    </row>
    <row r="54" spans="1:9" ht="12">
      <c r="A54" s="3">
        <v>36</v>
      </c>
      <c r="B54" s="16"/>
      <c r="C54" s="13"/>
      <c r="D54" s="16"/>
      <c r="E54" s="14"/>
      <c r="F54" s="14"/>
      <c r="G54" s="14"/>
      <c r="H54" s="34"/>
      <c r="I54" s="35"/>
    </row>
    <row r="55" spans="1:9" ht="12">
      <c r="A55" s="3">
        <v>37</v>
      </c>
      <c r="B55" s="16"/>
      <c r="C55" s="13"/>
      <c r="D55" s="16"/>
      <c r="E55" s="14"/>
      <c r="F55" s="14"/>
      <c r="G55" s="14"/>
      <c r="H55" s="34"/>
      <c r="I55" s="35"/>
    </row>
    <row r="56" spans="1:9" ht="12">
      <c r="A56" s="3">
        <v>38</v>
      </c>
      <c r="B56" s="16"/>
      <c r="C56" s="13"/>
      <c r="D56" s="16"/>
      <c r="E56" s="14"/>
      <c r="F56" s="14"/>
      <c r="G56" s="14"/>
      <c r="H56" s="34"/>
      <c r="I56" s="35"/>
    </row>
    <row r="57" spans="1:9" ht="12">
      <c r="A57" s="3">
        <v>39</v>
      </c>
      <c r="B57" s="16"/>
      <c r="C57" s="13"/>
      <c r="D57" s="16"/>
      <c r="E57" s="14"/>
      <c r="F57" s="14"/>
      <c r="G57" s="14"/>
      <c r="H57" s="36"/>
      <c r="I57" s="35"/>
    </row>
    <row r="58" spans="1:9" ht="12">
      <c r="A58" s="3">
        <v>40</v>
      </c>
      <c r="B58" s="13"/>
      <c r="C58" s="13"/>
      <c r="D58" s="13"/>
      <c r="E58" s="14"/>
      <c r="F58" s="14"/>
      <c r="G58" s="14"/>
      <c r="H58" s="36"/>
      <c r="I58" s="35"/>
    </row>
    <row r="59" spans="1:9" ht="12">
      <c r="A59" s="3">
        <v>41</v>
      </c>
      <c r="B59" s="13"/>
      <c r="C59" s="13"/>
      <c r="D59" s="13"/>
      <c r="E59" s="14"/>
      <c r="F59" s="14"/>
      <c r="G59" s="14"/>
      <c r="H59" s="34"/>
      <c r="I59" s="35"/>
    </row>
    <row r="60" spans="1:9" ht="12">
      <c r="A60" s="3">
        <v>42</v>
      </c>
      <c r="B60" s="13"/>
      <c r="C60" s="13"/>
      <c r="D60" s="13"/>
      <c r="E60" s="14"/>
      <c r="F60" s="14"/>
      <c r="G60" s="14"/>
      <c r="H60" s="34"/>
      <c r="I60" s="35"/>
    </row>
    <row r="61" spans="1:9" ht="12">
      <c r="A61" s="3">
        <v>43</v>
      </c>
      <c r="B61" s="13"/>
      <c r="C61" s="13"/>
      <c r="D61" s="13"/>
      <c r="E61" s="14"/>
      <c r="F61" s="14"/>
      <c r="G61" s="14"/>
      <c r="H61" s="34"/>
      <c r="I61" s="35"/>
    </row>
    <row r="62" spans="1:9" ht="12">
      <c r="A62" s="3">
        <v>44</v>
      </c>
      <c r="B62" s="13"/>
      <c r="C62" s="13"/>
      <c r="D62" s="13"/>
      <c r="E62" s="14"/>
      <c r="F62" s="14"/>
      <c r="G62" s="14"/>
      <c r="H62" s="34"/>
      <c r="I62" s="35"/>
    </row>
    <row r="63" spans="1:9" ht="12">
      <c r="A63" s="3">
        <v>45</v>
      </c>
      <c r="B63" s="13"/>
      <c r="C63" s="13"/>
      <c r="D63" s="13"/>
      <c r="E63" s="14"/>
      <c r="F63" s="14"/>
      <c r="G63" s="14"/>
      <c r="H63" s="34"/>
      <c r="I63" s="35"/>
    </row>
    <row r="64" spans="1:9" ht="12">
      <c r="A64" s="3">
        <v>46</v>
      </c>
      <c r="B64" s="13"/>
      <c r="C64" s="13"/>
      <c r="D64" s="13"/>
      <c r="E64" s="14"/>
      <c r="F64" s="14"/>
      <c r="G64" s="14"/>
      <c r="H64" s="34"/>
      <c r="I64" s="35"/>
    </row>
    <row r="65" spans="1:9" ht="12">
      <c r="A65" s="3">
        <v>47</v>
      </c>
      <c r="B65" s="13"/>
      <c r="C65" s="13"/>
      <c r="D65" s="13"/>
      <c r="E65" s="14"/>
      <c r="F65" s="14"/>
      <c r="G65" s="14"/>
      <c r="H65" s="34"/>
      <c r="I65" s="35"/>
    </row>
    <row r="66" spans="1:9" ht="12">
      <c r="A66" s="3">
        <v>48</v>
      </c>
      <c r="B66" s="13"/>
      <c r="C66" s="13"/>
      <c r="D66" s="13"/>
      <c r="E66" s="14"/>
      <c r="F66" s="14"/>
      <c r="G66" s="14"/>
      <c r="H66" s="34"/>
      <c r="I66" s="35"/>
    </row>
    <row r="67" spans="1:9" ht="12">
      <c r="A67" s="3">
        <v>49</v>
      </c>
      <c r="B67" s="13"/>
      <c r="C67" s="13"/>
      <c r="D67" s="13"/>
      <c r="E67" s="14"/>
      <c r="F67" s="14"/>
      <c r="G67" s="14"/>
      <c r="H67" s="34"/>
      <c r="I67" s="34"/>
    </row>
    <row r="68" spans="1:9" ht="12">
      <c r="A68" s="3">
        <v>50</v>
      </c>
      <c r="B68" s="13"/>
      <c r="C68" s="13"/>
      <c r="D68" s="13"/>
      <c r="E68" s="14"/>
      <c r="F68" s="14"/>
      <c r="G68" s="14"/>
      <c r="H68" s="34"/>
      <c r="I68" s="35"/>
    </row>
    <row r="69" spans="1:9" ht="12">
      <c r="A69" s="3">
        <v>51</v>
      </c>
      <c r="B69" s="13"/>
      <c r="C69" s="13"/>
      <c r="D69" s="13"/>
      <c r="E69" s="14"/>
      <c r="F69" s="14"/>
      <c r="G69" s="14"/>
      <c r="H69" s="34"/>
      <c r="I69" s="35"/>
    </row>
    <row r="70" spans="1:9" ht="12">
      <c r="A70" s="3">
        <v>52</v>
      </c>
      <c r="B70" s="13"/>
      <c r="C70" s="13"/>
      <c r="D70" s="13"/>
      <c r="E70" s="14"/>
      <c r="F70" s="14"/>
      <c r="G70" s="14"/>
      <c r="H70" s="34"/>
      <c r="I70" s="35"/>
    </row>
    <row r="71" spans="1:9" ht="12">
      <c r="A71" s="3">
        <v>53</v>
      </c>
      <c r="B71" s="13"/>
      <c r="C71" s="13"/>
      <c r="D71" s="13"/>
      <c r="E71" s="14"/>
      <c r="F71" s="14"/>
      <c r="G71" s="14"/>
      <c r="H71" s="34"/>
      <c r="I71" s="35"/>
    </row>
    <row r="72" spans="1:9" ht="12">
      <c r="A72" s="3">
        <v>54</v>
      </c>
      <c r="B72" s="13"/>
      <c r="C72" s="13"/>
      <c r="D72" s="13"/>
      <c r="E72" s="14"/>
      <c r="F72" s="14"/>
      <c r="G72" s="14"/>
      <c r="H72" s="34"/>
      <c r="I72" s="35"/>
    </row>
    <row r="73" spans="1:9" ht="12">
      <c r="A73" s="3">
        <v>55</v>
      </c>
      <c r="B73" s="13"/>
      <c r="C73" s="13"/>
      <c r="D73" s="13"/>
      <c r="E73" s="14"/>
      <c r="F73" s="14"/>
      <c r="G73" s="14"/>
      <c r="H73" s="34"/>
      <c r="I73" s="35"/>
    </row>
    <row r="74" spans="1:9" ht="12">
      <c r="A74" s="3">
        <v>56</v>
      </c>
      <c r="B74" s="13"/>
      <c r="C74" s="13"/>
      <c r="D74" s="13"/>
      <c r="E74" s="14"/>
      <c r="F74" s="14"/>
      <c r="G74" s="14"/>
      <c r="H74" s="34"/>
      <c r="I74" s="35"/>
    </row>
    <row r="75" spans="1:9" ht="12">
      <c r="A75" s="3">
        <v>57</v>
      </c>
      <c r="B75" s="13"/>
      <c r="C75" s="13"/>
      <c r="D75" s="13"/>
      <c r="E75" s="14"/>
      <c r="F75" s="14"/>
      <c r="G75" s="14"/>
      <c r="H75" s="34"/>
      <c r="I75" s="35"/>
    </row>
    <row r="76" spans="1:9" ht="12">
      <c r="A76" s="3">
        <v>58</v>
      </c>
      <c r="B76" s="13"/>
      <c r="C76" s="13"/>
      <c r="D76" s="13"/>
      <c r="E76" s="14"/>
      <c r="F76" s="14"/>
      <c r="G76" s="14"/>
      <c r="H76" s="34"/>
      <c r="I76" s="35"/>
    </row>
    <row r="77" spans="1:9" ht="12">
      <c r="A77" s="3">
        <v>59</v>
      </c>
      <c r="B77" s="13"/>
      <c r="C77" s="13"/>
      <c r="D77" s="13"/>
      <c r="E77" s="14"/>
      <c r="F77" s="14"/>
      <c r="G77" s="14"/>
      <c r="H77" s="34"/>
      <c r="I77" s="35"/>
    </row>
    <row r="78" spans="1:9" ht="12">
      <c r="A78" s="3">
        <v>60</v>
      </c>
      <c r="B78" s="13"/>
      <c r="C78" s="13"/>
      <c r="D78" s="13"/>
      <c r="E78" s="14"/>
      <c r="F78" s="14"/>
      <c r="G78" s="14"/>
      <c r="H78" s="34"/>
      <c r="I78" s="35"/>
    </row>
    <row r="79" spans="1:9" ht="12">
      <c r="A79" s="3">
        <v>61</v>
      </c>
      <c r="B79" s="13"/>
      <c r="C79" s="13"/>
      <c r="D79" s="13"/>
      <c r="E79" s="14"/>
      <c r="F79" s="14"/>
      <c r="G79" s="14"/>
      <c r="H79" s="34"/>
      <c r="I79" s="35"/>
    </row>
    <row r="80" spans="1:9" ht="12">
      <c r="A80" s="3">
        <v>62</v>
      </c>
      <c r="B80" s="13"/>
      <c r="C80" s="13"/>
      <c r="D80" s="13"/>
      <c r="E80" s="14"/>
      <c r="F80" s="14"/>
      <c r="G80" s="14"/>
      <c r="H80" s="34"/>
      <c r="I80" s="35"/>
    </row>
    <row r="81" spans="1:9" ht="12">
      <c r="A81" s="3">
        <v>63</v>
      </c>
      <c r="B81" s="13"/>
      <c r="C81" s="13"/>
      <c r="D81" s="13"/>
      <c r="E81" s="14"/>
      <c r="F81" s="14"/>
      <c r="G81" s="14"/>
      <c r="H81" s="34"/>
      <c r="I81" s="35"/>
    </row>
    <row r="82" spans="1:9" ht="12">
      <c r="A82" s="3">
        <v>64</v>
      </c>
      <c r="B82" s="13"/>
      <c r="C82" s="13"/>
      <c r="D82" s="13"/>
      <c r="E82" s="14"/>
      <c r="F82" s="14"/>
      <c r="G82" s="14"/>
      <c r="H82" s="34"/>
      <c r="I82" s="35"/>
    </row>
    <row r="83" spans="1:9" ht="12">
      <c r="A83" s="3">
        <v>65</v>
      </c>
      <c r="B83" s="13"/>
      <c r="C83" s="13"/>
      <c r="D83" s="13"/>
      <c r="E83" s="14"/>
      <c r="F83" s="14"/>
      <c r="G83" s="14"/>
      <c r="H83" s="34"/>
      <c r="I83" s="34"/>
    </row>
    <row r="84" spans="1:9" ht="12">
      <c r="A84" s="3">
        <v>66</v>
      </c>
      <c r="B84" s="13"/>
      <c r="C84" s="13"/>
      <c r="D84" s="13"/>
      <c r="E84" s="14"/>
      <c r="F84" s="14"/>
      <c r="G84" s="14"/>
      <c r="H84" s="34"/>
      <c r="I84" s="35"/>
    </row>
    <row r="85" spans="1:9" ht="12">
      <c r="A85" s="3">
        <v>67</v>
      </c>
      <c r="B85" s="13"/>
      <c r="C85" s="13"/>
      <c r="D85" s="13"/>
      <c r="E85" s="14"/>
      <c r="F85" s="14"/>
      <c r="G85" s="14"/>
      <c r="H85" s="34"/>
      <c r="I85" s="35"/>
    </row>
    <row r="86" spans="1:9" ht="12">
      <c r="A86" s="3">
        <v>68</v>
      </c>
      <c r="B86" s="13"/>
      <c r="C86" s="13"/>
      <c r="D86" s="13"/>
      <c r="E86" s="14"/>
      <c r="F86" s="14"/>
      <c r="G86" s="14"/>
      <c r="H86" s="34"/>
      <c r="I86" s="35"/>
    </row>
    <row r="87" spans="1:9" ht="12">
      <c r="A87" s="3">
        <v>69</v>
      </c>
      <c r="B87" s="13"/>
      <c r="C87" s="13"/>
      <c r="D87" s="13"/>
      <c r="E87" s="14"/>
      <c r="F87" s="14"/>
      <c r="G87" s="14"/>
      <c r="H87" s="34"/>
      <c r="I87" s="35"/>
    </row>
    <row r="88" spans="1:9" ht="12">
      <c r="A88" s="3">
        <v>70</v>
      </c>
      <c r="B88" s="13"/>
      <c r="C88" s="13"/>
      <c r="D88" s="13"/>
      <c r="E88" s="14"/>
      <c r="F88" s="14"/>
      <c r="G88" s="14"/>
      <c r="H88" s="34"/>
      <c r="I88" s="35"/>
    </row>
    <row r="89" spans="1:9" ht="12">
      <c r="A89" s="3">
        <v>71</v>
      </c>
      <c r="B89" s="13"/>
      <c r="C89" s="13"/>
      <c r="D89" s="13"/>
      <c r="E89" s="14"/>
      <c r="F89" s="14"/>
      <c r="G89" s="14"/>
      <c r="H89" s="34"/>
      <c r="I89" s="35"/>
    </row>
    <row r="90" spans="1:9" ht="12">
      <c r="A90" s="3">
        <v>72</v>
      </c>
      <c r="B90" s="13"/>
      <c r="C90" s="13"/>
      <c r="D90" s="13"/>
      <c r="E90" s="14"/>
      <c r="F90" s="14"/>
      <c r="G90" s="14"/>
      <c r="H90" s="34"/>
      <c r="I90" s="35"/>
    </row>
    <row r="91" spans="1:9" ht="12">
      <c r="A91" s="3">
        <v>73</v>
      </c>
      <c r="B91" s="13"/>
      <c r="C91" s="13"/>
      <c r="D91" s="13"/>
      <c r="E91" s="14"/>
      <c r="F91" s="14"/>
      <c r="G91" s="14"/>
      <c r="H91" s="34"/>
      <c r="I91" s="35"/>
    </row>
    <row r="92" spans="1:9" ht="12">
      <c r="A92" s="3">
        <v>74</v>
      </c>
      <c r="B92" s="13"/>
      <c r="C92" s="13"/>
      <c r="D92" s="13"/>
      <c r="E92" s="14"/>
      <c r="F92" s="14"/>
      <c r="G92" s="14"/>
      <c r="H92" s="34"/>
      <c r="I92" s="35"/>
    </row>
    <row r="93" spans="1:9" ht="12">
      <c r="A93" s="3">
        <v>75</v>
      </c>
      <c r="B93" s="13"/>
      <c r="C93" s="13"/>
      <c r="D93" s="13"/>
      <c r="E93" s="14"/>
      <c r="F93" s="14"/>
      <c r="G93" s="14"/>
      <c r="H93" s="34"/>
      <c r="I93" s="35"/>
    </row>
    <row r="94" spans="1:9" ht="12">
      <c r="A94" s="3">
        <v>76</v>
      </c>
      <c r="B94" s="13"/>
      <c r="C94" s="13"/>
      <c r="D94" s="13"/>
      <c r="E94" s="14"/>
      <c r="F94" s="14"/>
      <c r="G94" s="14"/>
      <c r="H94" s="34"/>
      <c r="I94" s="35"/>
    </row>
    <row r="95" spans="1:9" ht="12">
      <c r="A95" s="3">
        <v>77</v>
      </c>
      <c r="B95" s="13"/>
      <c r="C95" s="13"/>
      <c r="D95" s="13"/>
      <c r="E95" s="14"/>
      <c r="F95" s="14"/>
      <c r="G95" s="14"/>
      <c r="H95" s="34"/>
      <c r="I95" s="35"/>
    </row>
    <row r="96" spans="1:9" ht="12">
      <c r="A96" s="3">
        <v>78</v>
      </c>
      <c r="B96" s="13"/>
      <c r="C96" s="13"/>
      <c r="D96" s="13"/>
      <c r="E96" s="14"/>
      <c r="F96" s="14"/>
      <c r="G96" s="14"/>
      <c r="H96" s="34"/>
      <c r="I96" s="35"/>
    </row>
    <row r="97" spans="1:9" ht="12">
      <c r="A97" s="3">
        <v>79</v>
      </c>
      <c r="B97" s="13"/>
      <c r="C97" s="13"/>
      <c r="D97" s="13"/>
      <c r="E97" s="14"/>
      <c r="F97" s="14"/>
      <c r="G97" s="14"/>
      <c r="H97" s="34"/>
      <c r="I97" s="35"/>
    </row>
    <row r="98" spans="1:9" ht="12">
      <c r="A98" s="3">
        <v>80</v>
      </c>
      <c r="B98" s="13"/>
      <c r="C98" s="13"/>
      <c r="D98" s="13"/>
      <c r="E98" s="14"/>
      <c r="F98" s="14"/>
      <c r="G98" s="14"/>
      <c r="H98" s="34"/>
      <c r="I98" s="35"/>
    </row>
    <row r="99" spans="1:9" ht="12">
      <c r="A99" s="3">
        <v>81</v>
      </c>
      <c r="B99" s="13"/>
      <c r="C99" s="13"/>
      <c r="D99" s="13"/>
      <c r="E99" s="14"/>
      <c r="F99" s="14"/>
      <c r="G99" s="14"/>
      <c r="H99" s="34"/>
      <c r="I99" s="34"/>
    </row>
    <row r="100" spans="1:9" ht="12">
      <c r="A100" s="3">
        <v>82</v>
      </c>
      <c r="B100" s="13"/>
      <c r="C100" s="13"/>
      <c r="D100" s="13"/>
      <c r="E100" s="14"/>
      <c r="F100" s="14"/>
      <c r="G100" s="14"/>
      <c r="H100" s="34"/>
      <c r="I100" s="35"/>
    </row>
    <row r="101" spans="1:9" ht="12">
      <c r="A101" s="3">
        <v>83</v>
      </c>
      <c r="B101" s="13"/>
      <c r="C101" s="13"/>
      <c r="D101" s="13"/>
      <c r="E101" s="14"/>
      <c r="F101" s="14"/>
      <c r="G101" s="14"/>
      <c r="H101" s="34"/>
      <c r="I101" s="35"/>
    </row>
    <row r="102" spans="1:9" ht="12">
      <c r="A102" s="3">
        <v>84</v>
      </c>
      <c r="B102" s="13"/>
      <c r="C102" s="13"/>
      <c r="D102" s="13"/>
      <c r="E102" s="14"/>
      <c r="F102" s="14"/>
      <c r="G102" s="14"/>
      <c r="H102" s="34"/>
      <c r="I102" s="35"/>
    </row>
    <row r="103" spans="1:9" ht="12">
      <c r="A103" s="3">
        <v>85</v>
      </c>
      <c r="B103" s="13"/>
      <c r="C103" s="13"/>
      <c r="D103" s="13"/>
      <c r="E103" s="14"/>
      <c r="F103" s="14"/>
      <c r="G103" s="14"/>
      <c r="H103" s="34"/>
      <c r="I103" s="35"/>
    </row>
    <row r="104" spans="1:9" ht="12">
      <c r="A104" s="3">
        <v>86</v>
      </c>
      <c r="B104" s="13"/>
      <c r="C104" s="13"/>
      <c r="D104" s="13"/>
      <c r="E104" s="14"/>
      <c r="F104" s="14"/>
      <c r="G104" s="14"/>
      <c r="H104" s="34"/>
      <c r="I104" s="35"/>
    </row>
    <row r="105" spans="1:9" ht="12">
      <c r="A105" s="3">
        <v>87</v>
      </c>
      <c r="B105" s="13"/>
      <c r="C105" s="13"/>
      <c r="D105" s="13"/>
      <c r="E105" s="14"/>
      <c r="F105" s="14"/>
      <c r="G105" s="14"/>
      <c r="H105" s="34"/>
      <c r="I105" s="35"/>
    </row>
    <row r="106" spans="1:9" ht="12">
      <c r="A106" s="3">
        <v>88</v>
      </c>
      <c r="B106" s="13"/>
      <c r="C106" s="13"/>
      <c r="D106" s="13"/>
      <c r="E106" s="14"/>
      <c r="F106" s="14"/>
      <c r="G106" s="14"/>
      <c r="H106" s="34"/>
      <c r="I106" s="35"/>
    </row>
    <row r="107" spans="1:9" ht="12">
      <c r="A107" s="3">
        <v>89</v>
      </c>
      <c r="B107" s="13"/>
      <c r="C107" s="13"/>
      <c r="D107" s="13"/>
      <c r="E107" s="14"/>
      <c r="F107" s="14"/>
      <c r="G107" s="14"/>
      <c r="H107" s="34"/>
      <c r="I107" s="35"/>
    </row>
    <row r="108" spans="1:9" ht="12">
      <c r="A108" s="3">
        <v>90</v>
      </c>
      <c r="B108" s="13"/>
      <c r="C108" s="13"/>
      <c r="D108" s="13"/>
      <c r="E108" s="14"/>
      <c r="F108" s="14"/>
      <c r="G108" s="14"/>
      <c r="H108" s="34"/>
      <c r="I108" s="35"/>
    </row>
    <row r="109" spans="1:9" ht="12">
      <c r="A109" s="3">
        <v>91</v>
      </c>
      <c r="B109" s="13"/>
      <c r="C109" s="13"/>
      <c r="D109" s="13"/>
      <c r="E109" s="14"/>
      <c r="F109" s="14"/>
      <c r="G109" s="14"/>
      <c r="H109" s="34"/>
      <c r="I109" s="35"/>
    </row>
    <row r="110" spans="1:9" ht="12">
      <c r="A110" s="3">
        <v>92</v>
      </c>
      <c r="B110" s="13"/>
      <c r="C110" s="13"/>
      <c r="D110" s="13"/>
      <c r="E110" s="14"/>
      <c r="F110" s="14"/>
      <c r="G110" s="14"/>
      <c r="H110" s="34"/>
      <c r="I110" s="35"/>
    </row>
    <row r="111" spans="1:9" ht="12">
      <c r="A111" s="3">
        <v>93</v>
      </c>
      <c r="B111" s="13"/>
      <c r="C111" s="13"/>
      <c r="D111" s="13"/>
      <c r="E111" s="14"/>
      <c r="F111" s="14"/>
      <c r="G111" s="14"/>
      <c r="H111" s="34"/>
      <c r="I111" s="35"/>
    </row>
    <row r="112" spans="1:9" ht="12">
      <c r="A112" s="3">
        <v>94</v>
      </c>
      <c r="B112" s="13"/>
      <c r="C112" s="13"/>
      <c r="D112" s="13"/>
      <c r="E112" s="14"/>
      <c r="F112" s="14"/>
      <c r="G112" s="14"/>
      <c r="H112" s="34"/>
      <c r="I112" s="35"/>
    </row>
    <row r="113" spans="1:9" ht="12">
      <c r="A113" s="3">
        <v>95</v>
      </c>
      <c r="B113" s="13"/>
      <c r="C113" s="13"/>
      <c r="D113" s="13"/>
      <c r="E113" s="14"/>
      <c r="F113" s="14"/>
      <c r="G113" s="14"/>
      <c r="H113" s="34"/>
      <c r="I113" s="35"/>
    </row>
    <row r="114" spans="1:9" ht="12">
      <c r="A114" s="3">
        <v>96</v>
      </c>
      <c r="B114" s="13"/>
      <c r="C114" s="13"/>
      <c r="D114" s="13"/>
      <c r="E114" s="14"/>
      <c r="F114" s="14"/>
      <c r="G114" s="14"/>
      <c r="H114" s="34"/>
      <c r="I114" s="35"/>
    </row>
    <row r="115" spans="1:9" ht="12">
      <c r="A115" s="3">
        <v>97</v>
      </c>
      <c r="B115" s="13"/>
      <c r="C115" s="13"/>
      <c r="D115" s="13"/>
      <c r="E115" s="14"/>
      <c r="F115" s="14"/>
      <c r="G115" s="14"/>
      <c r="H115" s="34"/>
      <c r="I115" s="34"/>
    </row>
    <row r="116" spans="1:9" ht="12">
      <c r="A116" s="3">
        <v>98</v>
      </c>
      <c r="B116" s="13"/>
      <c r="C116" s="13"/>
      <c r="D116" s="13"/>
      <c r="E116" s="14"/>
      <c r="F116" s="14"/>
      <c r="G116" s="14"/>
      <c r="H116" s="34"/>
      <c r="I116" s="35"/>
    </row>
    <row r="117" spans="1:9" ht="12">
      <c r="A117" s="3">
        <v>99</v>
      </c>
      <c r="B117" s="13"/>
      <c r="C117" s="13"/>
      <c r="D117" s="13"/>
      <c r="E117" s="14"/>
      <c r="F117" s="14"/>
      <c r="G117" s="14"/>
      <c r="H117" s="34"/>
      <c r="I117" s="35"/>
    </row>
    <row r="118" spans="1:9" ht="12">
      <c r="A118" s="3">
        <v>100</v>
      </c>
      <c r="B118" s="13"/>
      <c r="C118" s="13"/>
      <c r="D118" s="13"/>
      <c r="E118" s="14"/>
      <c r="F118" s="14"/>
      <c r="G118" s="14"/>
      <c r="H118" s="34"/>
      <c r="I118" s="35"/>
    </row>
    <row r="119" spans="1:9" ht="12">
      <c r="A119" s="3">
        <v>101</v>
      </c>
      <c r="B119" s="13"/>
      <c r="C119" s="13"/>
      <c r="D119" s="13"/>
      <c r="E119" s="14"/>
      <c r="F119" s="14"/>
      <c r="G119" s="14"/>
      <c r="H119" s="34"/>
      <c r="I119" s="35"/>
    </row>
    <row r="120" spans="1:9" ht="12">
      <c r="A120" s="3">
        <v>102</v>
      </c>
      <c r="B120" s="13"/>
      <c r="C120" s="13"/>
      <c r="D120" s="13"/>
      <c r="E120" s="14"/>
      <c r="F120" s="14"/>
      <c r="G120" s="14"/>
      <c r="H120" s="34"/>
      <c r="I120" s="35"/>
    </row>
    <row r="121" spans="1:9" ht="12">
      <c r="A121" s="3">
        <v>103</v>
      </c>
      <c r="B121" s="13"/>
      <c r="C121" s="13"/>
      <c r="D121" s="13"/>
      <c r="E121" s="14"/>
      <c r="F121" s="14"/>
      <c r="G121" s="14"/>
      <c r="H121" s="34"/>
      <c r="I121" s="35"/>
    </row>
    <row r="122" spans="1:9" ht="12">
      <c r="A122" s="3">
        <v>104</v>
      </c>
      <c r="B122" s="13"/>
      <c r="C122" s="13"/>
      <c r="D122" s="13"/>
      <c r="E122" s="14"/>
      <c r="F122" s="14"/>
      <c r="G122" s="14"/>
      <c r="H122" s="34"/>
      <c r="I122" s="35"/>
    </row>
    <row r="123" spans="1:9" ht="12">
      <c r="A123" s="3">
        <v>105</v>
      </c>
      <c r="B123" s="13"/>
      <c r="C123" s="13"/>
      <c r="D123" s="13"/>
      <c r="E123" s="14"/>
      <c r="F123" s="14"/>
      <c r="G123" s="14"/>
      <c r="H123" s="34"/>
      <c r="I123" s="35"/>
    </row>
    <row r="124" spans="1:9" ht="12">
      <c r="A124" s="3">
        <v>106</v>
      </c>
      <c r="B124" s="13"/>
      <c r="C124" s="13"/>
      <c r="D124" s="13"/>
      <c r="E124" s="14"/>
      <c r="F124" s="14"/>
      <c r="G124" s="14"/>
      <c r="H124" s="34"/>
      <c r="I124" s="35"/>
    </row>
    <row r="125" spans="1:9" ht="12">
      <c r="A125" s="3">
        <v>107</v>
      </c>
      <c r="B125" s="13"/>
      <c r="C125" s="13"/>
      <c r="D125" s="13"/>
      <c r="E125" s="14"/>
      <c r="F125" s="14"/>
      <c r="G125" s="14"/>
      <c r="H125" s="34"/>
      <c r="I125" s="35"/>
    </row>
    <row r="126" spans="1:9" ht="12">
      <c r="A126" s="3">
        <v>108</v>
      </c>
      <c r="B126" s="13"/>
      <c r="C126" s="13"/>
      <c r="D126" s="13"/>
      <c r="E126" s="14"/>
      <c r="F126" s="14"/>
      <c r="G126" s="14"/>
      <c r="H126" s="34"/>
      <c r="I126" s="35"/>
    </row>
    <row r="127" spans="1:9" ht="12">
      <c r="A127" s="3">
        <v>109</v>
      </c>
      <c r="B127" s="13"/>
      <c r="C127" s="13"/>
      <c r="D127" s="13"/>
      <c r="E127" s="14"/>
      <c r="F127" s="14"/>
      <c r="G127" s="14"/>
      <c r="H127" s="34"/>
      <c r="I127" s="35"/>
    </row>
    <row r="128" spans="1:9" ht="12">
      <c r="A128" s="3">
        <v>110</v>
      </c>
      <c r="B128" s="13"/>
      <c r="C128" s="13"/>
      <c r="D128" s="13"/>
      <c r="E128" s="14"/>
      <c r="F128" s="14"/>
      <c r="G128" s="14"/>
      <c r="H128" s="34"/>
      <c r="I128" s="35"/>
    </row>
    <row r="129" spans="1:9" ht="12">
      <c r="A129" s="3">
        <v>111</v>
      </c>
      <c r="B129" s="13"/>
      <c r="C129" s="13"/>
      <c r="D129" s="13"/>
      <c r="E129" s="14"/>
      <c r="F129" s="14"/>
      <c r="G129" s="14"/>
      <c r="H129" s="34"/>
      <c r="I129" s="35"/>
    </row>
    <row r="130" spans="1:9" ht="12">
      <c r="A130" s="3">
        <v>112</v>
      </c>
      <c r="B130" s="13"/>
      <c r="C130" s="13"/>
      <c r="D130" s="13"/>
      <c r="E130" s="14"/>
      <c r="F130" s="14"/>
      <c r="G130" s="14"/>
      <c r="H130" s="34"/>
      <c r="I130" s="35"/>
    </row>
    <row r="131" spans="1:9" ht="12">
      <c r="A131" s="3">
        <v>113</v>
      </c>
      <c r="B131" s="13"/>
      <c r="C131" s="13"/>
      <c r="D131" s="13"/>
      <c r="E131" s="14"/>
      <c r="F131" s="14"/>
      <c r="G131" s="14"/>
      <c r="H131" s="34"/>
      <c r="I131" s="35"/>
    </row>
    <row r="132" spans="1:9" ht="12">
      <c r="A132" s="3">
        <v>114</v>
      </c>
      <c r="B132" s="13"/>
      <c r="C132" s="13"/>
      <c r="D132" s="13"/>
      <c r="E132" s="14"/>
      <c r="F132" s="14"/>
      <c r="G132" s="14"/>
      <c r="H132" s="34"/>
      <c r="I132" s="35"/>
    </row>
    <row r="133" spans="1:9" ht="12">
      <c r="A133" s="3">
        <v>115</v>
      </c>
      <c r="B133" s="13"/>
      <c r="C133" s="13"/>
      <c r="D133" s="13"/>
      <c r="E133" s="14"/>
      <c r="F133" s="14"/>
      <c r="G133" s="14"/>
      <c r="H133" s="34"/>
      <c r="I133" s="35"/>
    </row>
    <row r="134" spans="1:9" ht="12">
      <c r="A134" s="3">
        <v>116</v>
      </c>
      <c r="B134" s="13"/>
      <c r="C134" s="13"/>
      <c r="D134" s="13"/>
      <c r="E134" s="14"/>
      <c r="F134" s="14"/>
      <c r="G134" s="14"/>
      <c r="H134" s="34"/>
      <c r="I134" s="35"/>
    </row>
    <row r="135" spans="1:9" ht="12">
      <c r="A135" s="3">
        <v>117</v>
      </c>
      <c r="B135" s="13"/>
      <c r="C135" s="13"/>
      <c r="D135" s="13"/>
      <c r="E135" s="14"/>
      <c r="F135" s="14"/>
      <c r="G135" s="14"/>
      <c r="H135" s="34"/>
      <c r="I135" s="35"/>
    </row>
    <row r="136" spans="1:9" ht="12">
      <c r="A136" s="3">
        <v>118</v>
      </c>
      <c r="B136" s="13"/>
      <c r="C136" s="13"/>
      <c r="D136" s="13"/>
      <c r="E136" s="14"/>
      <c r="F136" s="14"/>
      <c r="G136" s="14"/>
      <c r="H136" s="34"/>
      <c r="I136" s="35"/>
    </row>
    <row r="137" spans="1:9" ht="12">
      <c r="A137" s="3">
        <v>119</v>
      </c>
      <c r="B137" s="13"/>
      <c r="C137" s="13"/>
      <c r="D137" s="13"/>
      <c r="E137" s="14"/>
      <c r="F137" s="14"/>
      <c r="G137" s="14"/>
      <c r="H137" s="34"/>
      <c r="I137" s="35"/>
    </row>
    <row r="138" spans="1:9" ht="12">
      <c r="A138" s="3">
        <v>120</v>
      </c>
      <c r="B138" s="13"/>
      <c r="C138" s="13"/>
      <c r="D138" s="13"/>
      <c r="E138" s="14"/>
      <c r="F138" s="14"/>
      <c r="G138" s="14"/>
      <c r="H138" s="34"/>
      <c r="I138" s="35"/>
    </row>
    <row r="139" spans="1:9" ht="12">
      <c r="A139" s="3">
        <v>121</v>
      </c>
      <c r="B139" s="13"/>
      <c r="C139" s="13"/>
      <c r="D139" s="13"/>
      <c r="E139" s="14"/>
      <c r="F139" s="14"/>
      <c r="G139" s="14"/>
      <c r="H139" s="34"/>
      <c r="I139" s="35"/>
    </row>
    <row r="140" spans="1:9" ht="12">
      <c r="A140" s="3">
        <v>122</v>
      </c>
      <c r="B140" s="13"/>
      <c r="C140" s="13"/>
      <c r="D140" s="13"/>
      <c r="E140" s="14"/>
      <c r="F140" s="14"/>
      <c r="G140" s="14"/>
      <c r="H140" s="34"/>
      <c r="I140" s="35"/>
    </row>
    <row r="141" spans="1:9" ht="12">
      <c r="A141" s="3">
        <v>123</v>
      </c>
      <c r="B141" s="13"/>
      <c r="C141" s="13"/>
      <c r="D141" s="13"/>
      <c r="E141" s="14"/>
      <c r="F141" s="14"/>
      <c r="G141" s="14"/>
      <c r="H141" s="34"/>
      <c r="I141" s="35"/>
    </row>
    <row r="142" spans="1:9" ht="12">
      <c r="A142" s="3">
        <v>124</v>
      </c>
      <c r="B142" s="13"/>
      <c r="C142" s="13"/>
      <c r="D142" s="13"/>
      <c r="E142" s="14"/>
      <c r="F142" s="14"/>
      <c r="G142" s="14"/>
      <c r="H142" s="34"/>
      <c r="I142" s="35"/>
    </row>
    <row r="143" spans="1:9" ht="12">
      <c r="A143" s="3">
        <v>125</v>
      </c>
      <c r="B143" s="13"/>
      <c r="C143" s="13"/>
      <c r="D143" s="13"/>
      <c r="E143" s="14"/>
      <c r="F143" s="14"/>
      <c r="G143" s="14"/>
      <c r="H143" s="34"/>
      <c r="I143" s="35"/>
    </row>
    <row r="144" spans="1:9" ht="12">
      <c r="A144" s="3">
        <v>126</v>
      </c>
      <c r="B144" s="13"/>
      <c r="C144" s="13"/>
      <c r="D144" s="13"/>
      <c r="E144" s="14"/>
      <c r="F144" s="14"/>
      <c r="G144" s="14"/>
      <c r="H144" s="34"/>
      <c r="I144" s="35"/>
    </row>
    <row r="145" spans="1:9" ht="12">
      <c r="A145" s="3">
        <v>127</v>
      </c>
      <c r="B145" s="13"/>
      <c r="C145" s="13"/>
      <c r="D145" s="13"/>
      <c r="E145" s="14"/>
      <c r="F145" s="14"/>
      <c r="G145" s="14"/>
      <c r="H145" s="34"/>
      <c r="I145" s="35"/>
    </row>
    <row r="146" spans="1:9" ht="12">
      <c r="A146" s="3">
        <v>128</v>
      </c>
      <c r="B146" s="13"/>
      <c r="C146" s="13"/>
      <c r="D146" s="13"/>
      <c r="E146" s="14"/>
      <c r="F146" s="14"/>
      <c r="G146" s="14"/>
      <c r="H146" s="34"/>
      <c r="I146" s="35"/>
    </row>
    <row r="147" spans="1:9" ht="12">
      <c r="A147" s="3">
        <v>129</v>
      </c>
      <c r="B147" s="13"/>
      <c r="C147" s="13"/>
      <c r="D147" s="13"/>
      <c r="E147" s="14"/>
      <c r="F147" s="14"/>
      <c r="G147" s="14"/>
      <c r="H147" s="34"/>
      <c r="I147" s="34"/>
    </row>
    <row r="148" spans="1:9" ht="12">
      <c r="A148" s="3">
        <v>130</v>
      </c>
      <c r="B148" s="13"/>
      <c r="C148" s="13"/>
      <c r="D148" s="13"/>
      <c r="E148" s="14"/>
      <c r="F148" s="14"/>
      <c r="G148" s="14"/>
      <c r="H148" s="34"/>
      <c r="I148" s="35"/>
    </row>
    <row r="149" spans="1:9" ht="12">
      <c r="A149" s="3">
        <v>131</v>
      </c>
      <c r="B149" s="13"/>
      <c r="C149" s="13"/>
      <c r="D149" s="13"/>
      <c r="E149" s="14"/>
      <c r="F149" s="14"/>
      <c r="G149" s="14"/>
      <c r="H149" s="34"/>
      <c r="I149" s="35"/>
    </row>
    <row r="150" spans="1:9" ht="12">
      <c r="A150" s="3">
        <v>132</v>
      </c>
      <c r="B150" s="13"/>
      <c r="C150" s="13"/>
      <c r="D150" s="13"/>
      <c r="E150" s="14"/>
      <c r="F150" s="14"/>
      <c r="G150" s="14"/>
      <c r="H150" s="34"/>
      <c r="I150" s="35"/>
    </row>
    <row r="151" spans="1:9" ht="12">
      <c r="A151" s="3">
        <v>133</v>
      </c>
      <c r="B151" s="13"/>
      <c r="C151" s="13"/>
      <c r="D151" s="13"/>
      <c r="E151" s="14"/>
      <c r="F151" s="14"/>
      <c r="G151" s="14"/>
      <c r="H151" s="34"/>
      <c r="I151" s="35"/>
    </row>
    <row r="152" spans="1:9" ht="12">
      <c r="A152" s="3">
        <v>134</v>
      </c>
      <c r="B152" s="13"/>
      <c r="C152" s="13"/>
      <c r="D152" s="13"/>
      <c r="E152" s="14"/>
      <c r="F152" s="14"/>
      <c r="G152" s="14"/>
      <c r="H152" s="34"/>
      <c r="I152" s="35"/>
    </row>
    <row r="153" spans="1:9" ht="12">
      <c r="A153" s="3">
        <v>135</v>
      </c>
      <c r="B153" s="13"/>
      <c r="C153" s="13"/>
      <c r="D153" s="13"/>
      <c r="E153" s="14"/>
      <c r="F153" s="14"/>
      <c r="G153" s="14"/>
      <c r="H153" s="34"/>
      <c r="I153" s="35"/>
    </row>
    <row r="154" spans="1:9" ht="12">
      <c r="A154" s="3">
        <v>136</v>
      </c>
      <c r="B154" s="13"/>
      <c r="C154" s="13"/>
      <c r="D154" s="13"/>
      <c r="E154" s="14"/>
      <c r="F154" s="14"/>
      <c r="G154" s="14"/>
      <c r="H154" s="34"/>
      <c r="I154" s="35"/>
    </row>
    <row r="155" spans="1:9" ht="12">
      <c r="A155" s="3">
        <v>137</v>
      </c>
      <c r="B155" s="13"/>
      <c r="C155" s="13"/>
      <c r="D155" s="13"/>
      <c r="E155" s="14"/>
      <c r="F155" s="14"/>
      <c r="G155" s="14"/>
      <c r="H155" s="34"/>
      <c r="I155" s="35"/>
    </row>
    <row r="156" spans="1:9" ht="12">
      <c r="A156" s="3">
        <v>138</v>
      </c>
      <c r="B156" s="13"/>
      <c r="C156" s="13"/>
      <c r="D156" s="13"/>
      <c r="E156" s="14"/>
      <c r="F156" s="14"/>
      <c r="G156" s="14"/>
      <c r="H156" s="34"/>
      <c r="I156" s="35"/>
    </row>
    <row r="157" spans="1:9" ht="12">
      <c r="A157" s="3">
        <v>139</v>
      </c>
      <c r="B157" s="13"/>
      <c r="C157" s="13"/>
      <c r="D157" s="13"/>
      <c r="E157" s="14"/>
      <c r="F157" s="14"/>
      <c r="G157" s="14"/>
      <c r="H157" s="34"/>
      <c r="I157" s="35"/>
    </row>
    <row r="158" spans="1:9" ht="12">
      <c r="A158" s="3">
        <v>140</v>
      </c>
      <c r="B158" s="13"/>
      <c r="C158" s="13"/>
      <c r="D158" s="13"/>
      <c r="E158" s="14"/>
      <c r="F158" s="14"/>
      <c r="G158" s="14"/>
      <c r="H158" s="34"/>
      <c r="I158" s="35"/>
    </row>
    <row r="159" spans="1:9" ht="12">
      <c r="A159" s="3">
        <v>141</v>
      </c>
      <c r="B159" s="13"/>
      <c r="C159" s="13"/>
      <c r="D159" s="13"/>
      <c r="E159" s="14"/>
      <c r="F159" s="14"/>
      <c r="G159" s="14"/>
      <c r="H159" s="34"/>
      <c r="I159" s="35"/>
    </row>
    <row r="160" spans="1:9" ht="12">
      <c r="A160" s="3">
        <v>142</v>
      </c>
      <c r="B160" s="13"/>
      <c r="C160" s="13"/>
      <c r="D160" s="13"/>
      <c r="E160" s="14"/>
      <c r="F160" s="14"/>
      <c r="G160" s="14"/>
      <c r="H160" s="34"/>
      <c r="I160" s="35"/>
    </row>
    <row r="161" spans="1:9" ht="12">
      <c r="A161" s="3">
        <v>143</v>
      </c>
      <c r="B161" s="13"/>
      <c r="C161" s="13"/>
      <c r="D161" s="13"/>
      <c r="E161" s="14"/>
      <c r="F161" s="14"/>
      <c r="G161" s="14"/>
      <c r="H161" s="34"/>
      <c r="I161" s="35"/>
    </row>
    <row r="162" spans="1:9" ht="12">
      <c r="A162" s="3">
        <v>144</v>
      </c>
      <c r="B162" s="13"/>
      <c r="C162" s="13"/>
      <c r="D162" s="13"/>
      <c r="E162" s="14"/>
      <c r="F162" s="14"/>
      <c r="G162" s="14"/>
      <c r="H162" s="34"/>
      <c r="I162" s="35"/>
    </row>
    <row r="163" spans="1:9" ht="12">
      <c r="A163" s="3">
        <v>145</v>
      </c>
      <c r="B163" s="13"/>
      <c r="C163" s="13"/>
      <c r="D163" s="13"/>
      <c r="E163" s="14"/>
      <c r="F163" s="14"/>
      <c r="G163" s="14"/>
      <c r="H163" s="35"/>
      <c r="I163" s="35"/>
    </row>
    <row r="164" spans="1:9" ht="12">
      <c r="A164" s="3">
        <v>146</v>
      </c>
      <c r="B164" s="13"/>
      <c r="C164" s="13"/>
      <c r="D164" s="13"/>
      <c r="E164" s="14"/>
      <c r="F164" s="14"/>
      <c r="G164" s="14"/>
      <c r="H164" s="35"/>
      <c r="I164" s="35"/>
    </row>
    <row r="165" spans="1:9" ht="12">
      <c r="A165" s="3">
        <v>147</v>
      </c>
      <c r="B165" s="13"/>
      <c r="C165" s="13"/>
      <c r="D165" s="13"/>
      <c r="E165" s="14"/>
      <c r="F165" s="14"/>
      <c r="G165" s="14"/>
      <c r="H165" s="35"/>
      <c r="I165" s="35"/>
    </row>
    <row r="166" spans="1:9" ht="12">
      <c r="A166" s="3">
        <v>148</v>
      </c>
      <c r="B166" s="13"/>
      <c r="C166" s="13"/>
      <c r="D166" s="13"/>
      <c r="E166" s="14"/>
      <c r="F166" s="14"/>
      <c r="G166" s="14"/>
      <c r="H166" s="35"/>
      <c r="I166" s="35"/>
    </row>
    <row r="167" spans="1:9" ht="12">
      <c r="A167" s="3">
        <v>149</v>
      </c>
      <c r="B167" s="13"/>
      <c r="C167" s="13"/>
      <c r="D167" s="13"/>
      <c r="E167" s="14"/>
      <c r="F167" s="14"/>
      <c r="G167" s="14"/>
      <c r="H167" s="35"/>
      <c r="I167" s="35"/>
    </row>
    <row r="168" spans="1:9" ht="12">
      <c r="A168" s="3">
        <v>150</v>
      </c>
      <c r="B168" s="13"/>
      <c r="C168" s="13"/>
      <c r="D168" s="13"/>
      <c r="E168" s="14"/>
      <c r="F168" s="14"/>
      <c r="G168" s="14"/>
      <c r="H168" s="35"/>
      <c r="I168" s="35"/>
    </row>
    <row r="169" spans="1:9" ht="12">
      <c r="A169" s="3">
        <v>151</v>
      </c>
      <c r="B169" s="13"/>
      <c r="C169" s="13"/>
      <c r="D169" s="13"/>
      <c r="E169" s="14"/>
      <c r="F169" s="14"/>
      <c r="G169" s="14"/>
      <c r="H169" s="35"/>
      <c r="I169" s="35"/>
    </row>
    <row r="170" spans="1:9" ht="12">
      <c r="A170" s="3">
        <v>152</v>
      </c>
      <c r="B170" s="13"/>
      <c r="C170" s="13"/>
      <c r="D170" s="13"/>
      <c r="E170" s="14"/>
      <c r="F170" s="14"/>
      <c r="G170" s="14"/>
      <c r="H170" s="35"/>
      <c r="I170" s="35"/>
    </row>
    <row r="171" spans="1:9" ht="12">
      <c r="A171" s="3">
        <v>153</v>
      </c>
      <c r="B171" s="13"/>
      <c r="C171" s="13"/>
      <c r="D171" s="13"/>
      <c r="E171" s="14"/>
      <c r="F171" s="14"/>
      <c r="G171" s="14"/>
      <c r="H171" s="35"/>
      <c r="I171" s="35"/>
    </row>
    <row r="172" spans="1:9" ht="12">
      <c r="A172" s="3">
        <v>154</v>
      </c>
      <c r="B172" s="13"/>
      <c r="C172" s="13"/>
      <c r="D172" s="13"/>
      <c r="E172" s="14"/>
      <c r="F172" s="14"/>
      <c r="G172" s="14"/>
      <c r="H172" s="35"/>
      <c r="I172" s="35"/>
    </row>
    <row r="173" spans="1:9" ht="12">
      <c r="A173" s="3">
        <v>155</v>
      </c>
      <c r="B173" s="13"/>
      <c r="C173" s="13"/>
      <c r="D173" s="13"/>
      <c r="E173" s="14"/>
      <c r="F173" s="14"/>
      <c r="G173" s="14"/>
      <c r="H173" s="35"/>
      <c r="I173" s="35"/>
    </row>
    <row r="174" spans="1:9" ht="12">
      <c r="A174" s="3">
        <v>156</v>
      </c>
      <c r="B174" s="13"/>
      <c r="C174" s="13"/>
      <c r="D174" s="13"/>
      <c r="E174" s="14"/>
      <c r="F174" s="14"/>
      <c r="G174" s="14"/>
      <c r="H174" s="35"/>
      <c r="I174" s="35"/>
    </row>
    <row r="175" spans="1:9" ht="12">
      <c r="A175" s="3">
        <v>157</v>
      </c>
      <c r="B175" s="13"/>
      <c r="C175" s="13"/>
      <c r="D175" s="13"/>
      <c r="E175" s="14"/>
      <c r="F175" s="14"/>
      <c r="G175" s="14"/>
      <c r="H175" s="35"/>
      <c r="I175" s="35"/>
    </row>
    <row r="176" spans="1:9" ht="12">
      <c r="A176" s="3">
        <v>158</v>
      </c>
      <c r="B176" s="13"/>
      <c r="C176" s="13"/>
      <c r="D176" s="13"/>
      <c r="E176" s="14"/>
      <c r="F176" s="14"/>
      <c r="G176" s="14"/>
      <c r="H176" s="35"/>
      <c r="I176" s="35"/>
    </row>
    <row r="177" spans="1:9" ht="12">
      <c r="A177" s="3">
        <v>159</v>
      </c>
      <c r="B177" s="13"/>
      <c r="C177" s="13"/>
      <c r="D177" s="13"/>
      <c r="E177" s="14"/>
      <c r="F177" s="14"/>
      <c r="G177" s="14"/>
      <c r="H177" s="35"/>
      <c r="I177" s="35"/>
    </row>
    <row r="178" spans="1:9" ht="12">
      <c r="A178" s="3">
        <v>160</v>
      </c>
      <c r="B178" s="13"/>
      <c r="C178" s="13"/>
      <c r="D178" s="13"/>
      <c r="E178" s="14"/>
      <c r="F178" s="14"/>
      <c r="G178" s="14"/>
      <c r="H178" s="35"/>
      <c r="I178" s="35"/>
    </row>
    <row r="179" spans="1:9" ht="12">
      <c r="A179" s="3">
        <v>161</v>
      </c>
      <c r="B179" s="13"/>
      <c r="C179" s="13"/>
      <c r="D179" s="13"/>
      <c r="E179" s="14"/>
      <c r="F179" s="14"/>
      <c r="G179" s="14"/>
      <c r="H179" s="35"/>
      <c r="I179" s="35"/>
    </row>
    <row r="180" spans="1:9" ht="12">
      <c r="A180" s="3">
        <v>162</v>
      </c>
      <c r="B180" s="13"/>
      <c r="C180" s="13"/>
      <c r="D180" s="13"/>
      <c r="E180" s="14"/>
      <c r="F180" s="14"/>
      <c r="G180" s="14"/>
      <c r="H180" s="35"/>
      <c r="I180" s="35"/>
    </row>
    <row r="181" spans="1:9" ht="12">
      <c r="A181" s="3">
        <v>163</v>
      </c>
      <c r="B181" s="13"/>
      <c r="C181" s="13"/>
      <c r="D181" s="13"/>
      <c r="E181" s="14"/>
      <c r="F181" s="14"/>
      <c r="G181" s="14"/>
      <c r="H181" s="35"/>
      <c r="I181" s="35"/>
    </row>
    <row r="182" spans="1:9" ht="12">
      <c r="A182" s="3">
        <v>164</v>
      </c>
      <c r="B182" s="13"/>
      <c r="C182" s="13"/>
      <c r="D182" s="13"/>
      <c r="E182" s="14"/>
      <c r="F182" s="14"/>
      <c r="G182" s="14"/>
      <c r="H182" s="35"/>
      <c r="I182" s="35"/>
    </row>
    <row r="183" spans="1:9" ht="12">
      <c r="A183" s="3">
        <v>165</v>
      </c>
      <c r="B183" s="13"/>
      <c r="C183" s="13"/>
      <c r="D183" s="13"/>
      <c r="E183" s="14"/>
      <c r="F183" s="14"/>
      <c r="G183" s="14"/>
      <c r="H183" s="35"/>
      <c r="I183" s="35"/>
    </row>
    <row r="184" spans="1:9" ht="12">
      <c r="A184" s="3">
        <v>166</v>
      </c>
      <c r="B184" s="13"/>
      <c r="C184" s="13"/>
      <c r="D184" s="13"/>
      <c r="E184" s="14"/>
      <c r="F184" s="14"/>
      <c r="G184" s="14"/>
      <c r="H184" s="35"/>
      <c r="I184" s="35"/>
    </row>
    <row r="185" spans="1:9" ht="12">
      <c r="A185" s="3">
        <v>167</v>
      </c>
      <c r="B185" s="13"/>
      <c r="C185" s="13"/>
      <c r="D185" s="13"/>
      <c r="E185" s="14"/>
      <c r="F185" s="14"/>
      <c r="G185" s="14"/>
      <c r="H185" s="35"/>
      <c r="I185" s="35"/>
    </row>
    <row r="186" spans="1:9" ht="12">
      <c r="A186" s="3">
        <v>168</v>
      </c>
      <c r="B186" s="13"/>
      <c r="C186" s="13"/>
      <c r="D186" s="13"/>
      <c r="E186" s="14"/>
      <c r="F186" s="14"/>
      <c r="G186" s="14"/>
      <c r="H186" s="35"/>
      <c r="I186" s="35"/>
    </row>
    <row r="187" spans="1:9" ht="12">
      <c r="A187" s="3">
        <v>169</v>
      </c>
      <c r="B187" s="13"/>
      <c r="C187" s="13"/>
      <c r="D187" s="13"/>
      <c r="E187" s="14"/>
      <c r="F187" s="14"/>
      <c r="G187" s="14"/>
      <c r="H187" s="35"/>
      <c r="I187" s="35"/>
    </row>
    <row r="188" spans="1:9" ht="12">
      <c r="A188" s="3">
        <v>170</v>
      </c>
      <c r="B188" s="13"/>
      <c r="C188" s="13"/>
      <c r="D188" s="13"/>
      <c r="E188" s="14"/>
      <c r="F188" s="14"/>
      <c r="G188" s="14"/>
      <c r="H188" s="35"/>
      <c r="I188" s="35"/>
    </row>
    <row r="189" spans="1:9" ht="12">
      <c r="A189" s="3">
        <v>171</v>
      </c>
      <c r="B189" s="13"/>
      <c r="C189" s="13"/>
      <c r="D189" s="13"/>
      <c r="E189" s="14"/>
      <c r="F189" s="14"/>
      <c r="G189" s="14"/>
      <c r="H189" s="35"/>
      <c r="I189" s="35"/>
    </row>
    <row r="190" spans="1:9" ht="12">
      <c r="A190" s="3">
        <v>172</v>
      </c>
      <c r="B190" s="13"/>
      <c r="C190" s="13"/>
      <c r="D190" s="13"/>
      <c r="E190" s="14"/>
      <c r="F190" s="14"/>
      <c r="G190" s="14"/>
      <c r="H190" s="35"/>
      <c r="I190" s="35"/>
    </row>
    <row r="191" spans="1:9" ht="12">
      <c r="A191" s="3">
        <v>173</v>
      </c>
      <c r="B191" s="13"/>
      <c r="C191" s="13"/>
      <c r="D191" s="13"/>
      <c r="E191" s="14"/>
      <c r="F191" s="14"/>
      <c r="G191" s="14"/>
      <c r="H191" s="35"/>
      <c r="I191" s="35"/>
    </row>
    <row r="192" spans="1:9" ht="12">
      <c r="A192" s="3">
        <v>174</v>
      </c>
      <c r="B192" s="13"/>
      <c r="C192" s="13"/>
      <c r="D192" s="13"/>
      <c r="E192" s="14"/>
      <c r="F192" s="14"/>
      <c r="G192" s="14"/>
      <c r="H192" s="35"/>
      <c r="I192" s="35"/>
    </row>
    <row r="193" spans="1:9" ht="12">
      <c r="A193" s="3">
        <v>175</v>
      </c>
      <c r="B193" s="13"/>
      <c r="C193" s="13"/>
      <c r="D193" s="13"/>
      <c r="E193" s="14"/>
      <c r="F193" s="14"/>
      <c r="G193" s="14"/>
      <c r="H193" s="35"/>
      <c r="I193" s="35"/>
    </row>
    <row r="194" spans="1:9" ht="12">
      <c r="A194" s="3">
        <v>176</v>
      </c>
      <c r="B194" s="13"/>
      <c r="C194" s="13"/>
      <c r="D194" s="13"/>
      <c r="E194" s="14"/>
      <c r="F194" s="14"/>
      <c r="G194" s="14"/>
      <c r="H194" s="35"/>
      <c r="I194" s="35"/>
    </row>
    <row r="195" spans="1:9" ht="12">
      <c r="A195" s="3">
        <v>177</v>
      </c>
      <c r="B195" s="13"/>
      <c r="C195" s="13"/>
      <c r="D195" s="13"/>
      <c r="E195" s="14"/>
      <c r="F195" s="14"/>
      <c r="G195" s="14"/>
      <c r="H195" s="35"/>
      <c r="I195" s="35"/>
    </row>
    <row r="196" spans="1:9" ht="12">
      <c r="A196" s="3">
        <v>178</v>
      </c>
      <c r="B196" s="13"/>
      <c r="C196" s="13"/>
      <c r="D196" s="13"/>
      <c r="E196" s="14"/>
      <c r="F196" s="14"/>
      <c r="G196" s="14"/>
      <c r="H196" s="35"/>
      <c r="I196" s="35"/>
    </row>
    <row r="197" spans="1:9" ht="12">
      <c r="A197" s="3">
        <v>179</v>
      </c>
      <c r="B197" s="13"/>
      <c r="C197" s="13"/>
      <c r="D197" s="13"/>
      <c r="E197" s="14"/>
      <c r="F197" s="14"/>
      <c r="G197" s="14"/>
      <c r="H197" s="35"/>
      <c r="I197" s="35"/>
    </row>
    <row r="198" spans="1:9" ht="12">
      <c r="A198" s="3">
        <v>180</v>
      </c>
      <c r="B198" s="13"/>
      <c r="C198" s="13"/>
      <c r="D198" s="13"/>
      <c r="E198" s="14"/>
      <c r="F198" s="14"/>
      <c r="G198" s="14"/>
      <c r="H198" s="35"/>
      <c r="I198" s="35"/>
    </row>
    <row r="199" spans="1:9" ht="12">
      <c r="A199" s="3">
        <v>181</v>
      </c>
      <c r="B199" s="13"/>
      <c r="C199" s="13"/>
      <c r="D199" s="13"/>
      <c r="E199" s="14"/>
      <c r="F199" s="14"/>
      <c r="G199" s="14"/>
      <c r="H199" s="35"/>
      <c r="I199" s="35"/>
    </row>
    <row r="200" spans="1:9" ht="12">
      <c r="A200" s="3">
        <v>182</v>
      </c>
      <c r="B200" s="13"/>
      <c r="C200" s="13"/>
      <c r="D200" s="13"/>
      <c r="E200" s="14"/>
      <c r="F200" s="14"/>
      <c r="G200" s="14"/>
      <c r="H200" s="35"/>
      <c r="I200" s="35"/>
    </row>
    <row r="201" spans="1:9" ht="12">
      <c r="A201" s="3">
        <v>183</v>
      </c>
      <c r="B201" s="13"/>
      <c r="C201" s="13"/>
      <c r="D201" s="13"/>
      <c r="E201" s="14"/>
      <c r="F201" s="14"/>
      <c r="G201" s="14"/>
      <c r="H201" s="35"/>
      <c r="I201" s="35"/>
    </row>
    <row r="202" spans="1:9" ht="12">
      <c r="A202" s="3">
        <v>184</v>
      </c>
      <c r="B202" s="13"/>
      <c r="C202" s="13"/>
      <c r="D202" s="13"/>
      <c r="E202" s="14"/>
      <c r="F202" s="14"/>
      <c r="G202" s="14"/>
      <c r="H202" s="35"/>
      <c r="I202" s="35"/>
    </row>
    <row r="203" spans="1:9" ht="12">
      <c r="A203" s="3">
        <v>185</v>
      </c>
      <c r="B203" s="13"/>
      <c r="C203" s="13"/>
      <c r="D203" s="13"/>
      <c r="E203" s="14"/>
      <c r="F203" s="14"/>
      <c r="G203" s="14"/>
      <c r="H203" s="35"/>
      <c r="I203" s="35"/>
    </row>
    <row r="204" spans="1:9" ht="12">
      <c r="A204" s="3">
        <v>186</v>
      </c>
      <c r="B204" s="13"/>
      <c r="C204" s="13"/>
      <c r="D204" s="13"/>
      <c r="E204" s="14"/>
      <c r="F204" s="14"/>
      <c r="G204" s="14"/>
      <c r="H204" s="35"/>
      <c r="I204" s="35"/>
    </row>
    <row r="205" spans="1:9" ht="12">
      <c r="A205" s="3">
        <v>187</v>
      </c>
      <c r="B205" s="13"/>
      <c r="C205" s="13"/>
      <c r="D205" s="13"/>
      <c r="E205" s="14"/>
      <c r="F205" s="14"/>
      <c r="G205" s="14"/>
      <c r="H205" s="35"/>
      <c r="I205" s="35"/>
    </row>
    <row r="206" spans="1:9" ht="12">
      <c r="A206" s="3">
        <v>188</v>
      </c>
      <c r="B206" s="13"/>
      <c r="C206" s="13"/>
      <c r="D206" s="13"/>
      <c r="E206" s="14"/>
      <c r="F206" s="14"/>
      <c r="G206" s="14"/>
      <c r="H206" s="35"/>
      <c r="I206" s="35"/>
    </row>
    <row r="207" spans="1:9" ht="12">
      <c r="A207" s="3">
        <v>189</v>
      </c>
      <c r="B207" s="13"/>
      <c r="C207" s="13"/>
      <c r="D207" s="13"/>
      <c r="E207" s="14"/>
      <c r="F207" s="14"/>
      <c r="G207" s="14"/>
      <c r="H207" s="35"/>
      <c r="I207" s="35"/>
    </row>
    <row r="208" spans="1:9" ht="12">
      <c r="A208" s="3">
        <v>190</v>
      </c>
      <c r="B208" s="13"/>
      <c r="C208" s="13"/>
      <c r="D208" s="13"/>
      <c r="E208" s="14"/>
      <c r="F208" s="14"/>
      <c r="G208" s="14"/>
      <c r="H208" s="35"/>
      <c r="I208" s="35"/>
    </row>
    <row r="209" spans="1:9" ht="12">
      <c r="A209" s="3">
        <v>191</v>
      </c>
      <c r="B209" s="13"/>
      <c r="C209" s="13"/>
      <c r="D209" s="13"/>
      <c r="E209" s="14"/>
      <c r="F209" s="14"/>
      <c r="G209" s="14"/>
      <c r="H209" s="35"/>
      <c r="I209" s="35"/>
    </row>
    <row r="210" spans="1:9" ht="12">
      <c r="A210" s="3">
        <v>192</v>
      </c>
      <c r="B210" s="13"/>
      <c r="C210" s="13"/>
      <c r="D210" s="13"/>
      <c r="E210" s="14"/>
      <c r="F210" s="14"/>
      <c r="G210" s="14"/>
      <c r="H210" s="35"/>
      <c r="I210" s="35"/>
    </row>
    <row r="211" spans="1:9" ht="12">
      <c r="A211" s="3">
        <v>193</v>
      </c>
      <c r="B211" s="13"/>
      <c r="C211" s="13"/>
      <c r="D211" s="13"/>
      <c r="E211" s="14"/>
      <c r="F211" s="14"/>
      <c r="G211" s="14"/>
      <c r="H211" s="35"/>
      <c r="I211" s="35"/>
    </row>
    <row r="212" spans="1:9" ht="12">
      <c r="A212" s="3">
        <v>194</v>
      </c>
      <c r="B212" s="13"/>
      <c r="C212" s="13"/>
      <c r="D212" s="13"/>
      <c r="E212" s="14"/>
      <c r="F212" s="14"/>
      <c r="G212" s="14"/>
      <c r="H212" s="35"/>
      <c r="I212" s="35"/>
    </row>
    <row r="213" spans="1:9" ht="12">
      <c r="A213" s="3">
        <v>195</v>
      </c>
      <c r="B213" s="13"/>
      <c r="C213" s="13"/>
      <c r="D213" s="13"/>
      <c r="E213" s="14"/>
      <c r="F213" s="14"/>
      <c r="G213" s="14"/>
      <c r="H213" s="35"/>
      <c r="I213" s="35"/>
    </row>
    <row r="214" spans="1:9" ht="12">
      <c r="A214" s="3">
        <v>196</v>
      </c>
      <c r="B214" s="13"/>
      <c r="C214" s="13"/>
      <c r="D214" s="13"/>
      <c r="E214" s="14"/>
      <c r="F214" s="14"/>
      <c r="G214" s="14"/>
      <c r="H214" s="35"/>
      <c r="I214" s="35"/>
    </row>
    <row r="215" spans="1:9" ht="12">
      <c r="A215" s="3">
        <v>197</v>
      </c>
      <c r="B215" s="13"/>
      <c r="C215" s="13"/>
      <c r="D215" s="13"/>
      <c r="E215" s="14"/>
      <c r="F215" s="14"/>
      <c r="G215" s="14"/>
      <c r="H215" s="35"/>
      <c r="I215" s="35"/>
    </row>
    <row r="216" spans="1:9" ht="12">
      <c r="A216" s="3">
        <v>198</v>
      </c>
      <c r="B216" s="13"/>
      <c r="C216" s="13"/>
      <c r="D216" s="13"/>
      <c r="E216" s="14"/>
      <c r="F216" s="14"/>
      <c r="G216" s="14"/>
      <c r="H216" s="35"/>
      <c r="I216" s="35"/>
    </row>
    <row r="217" spans="1:9" ht="12">
      <c r="A217" s="3">
        <v>199</v>
      </c>
      <c r="B217" s="13"/>
      <c r="C217" s="13"/>
      <c r="D217" s="13"/>
      <c r="E217" s="14"/>
      <c r="F217" s="14"/>
      <c r="G217" s="14"/>
      <c r="H217" s="35"/>
      <c r="I217" s="35"/>
    </row>
    <row r="218" spans="1:9" ht="12">
      <c r="A218" s="3">
        <v>200</v>
      </c>
      <c r="B218" s="13"/>
      <c r="C218" s="13"/>
      <c r="D218" s="13"/>
      <c r="E218" s="14"/>
      <c r="F218" s="14"/>
      <c r="G218" s="14"/>
      <c r="H218" s="35"/>
      <c r="I218" s="35"/>
    </row>
    <row r="219" spans="1:9" ht="12">
      <c r="A219" s="11"/>
      <c r="B219" s="11"/>
      <c r="C219" s="11"/>
      <c r="D219" s="11"/>
      <c r="E219" s="11"/>
      <c r="F219" s="11"/>
      <c r="G219" s="11"/>
      <c r="H219" s="11"/>
      <c r="I219" s="11"/>
    </row>
  </sheetData>
  <sheetProtection/>
  <mergeCells count="234">
    <mergeCell ref="H26:I26"/>
    <mergeCell ref="H24:I24"/>
    <mergeCell ref="H23:I23"/>
    <mergeCell ref="H22:I22"/>
    <mergeCell ref="H21:I21"/>
    <mergeCell ref="H20:I20"/>
    <mergeCell ref="H217:I217"/>
    <mergeCell ref="H215:I215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199:I199"/>
    <mergeCell ref="H200:I200"/>
    <mergeCell ref="H201:I201"/>
    <mergeCell ref="H198:I198"/>
    <mergeCell ref="H218:I218"/>
    <mergeCell ref="H211:I211"/>
    <mergeCell ref="H212:I212"/>
    <mergeCell ref="H213:I213"/>
    <mergeCell ref="H214:I214"/>
    <mergeCell ref="H216:I216"/>
    <mergeCell ref="H185:I185"/>
    <mergeCell ref="H186:I186"/>
    <mergeCell ref="H188:I188"/>
    <mergeCell ref="H189:I189"/>
    <mergeCell ref="H202:I202"/>
    <mergeCell ref="H195:I195"/>
    <mergeCell ref="H196:I196"/>
    <mergeCell ref="H191:I191"/>
    <mergeCell ref="H192:I192"/>
    <mergeCell ref="H193:I193"/>
    <mergeCell ref="H190:I190"/>
    <mergeCell ref="H197:I197"/>
    <mergeCell ref="H174:I174"/>
    <mergeCell ref="H183:I183"/>
    <mergeCell ref="H178:I178"/>
    <mergeCell ref="H194:I194"/>
    <mergeCell ref="H187:I187"/>
    <mergeCell ref="H181:I181"/>
    <mergeCell ref="H182:I182"/>
    <mergeCell ref="H184:I184"/>
    <mergeCell ref="A9:D9"/>
    <mergeCell ref="H169:I169"/>
    <mergeCell ref="H170:I170"/>
    <mergeCell ref="H179:I179"/>
    <mergeCell ref="H180:I180"/>
    <mergeCell ref="H172:I172"/>
    <mergeCell ref="H173:I173"/>
    <mergeCell ref="H175:I175"/>
    <mergeCell ref="H176:I176"/>
    <mergeCell ref="H177:I177"/>
    <mergeCell ref="H171:I171"/>
    <mergeCell ref="E4:G4"/>
    <mergeCell ref="E5:G5"/>
    <mergeCell ref="E6:G6"/>
    <mergeCell ref="E7:G7"/>
    <mergeCell ref="E8:G8"/>
    <mergeCell ref="H165:I165"/>
    <mergeCell ref="H166:I166"/>
    <mergeCell ref="H167:I167"/>
    <mergeCell ref="H168:I168"/>
    <mergeCell ref="H163:I163"/>
    <mergeCell ref="H164:I164"/>
    <mergeCell ref="H25:I25"/>
    <mergeCell ref="H34:I34"/>
    <mergeCell ref="H35:I35"/>
    <mergeCell ref="H31:I31"/>
    <mergeCell ref="H29:I29"/>
    <mergeCell ref="H32:I32"/>
    <mergeCell ref="H162:I162"/>
    <mergeCell ref="H27:I27"/>
    <mergeCell ref="A1:I1"/>
    <mergeCell ref="H28:I28"/>
    <mergeCell ref="A13:D13"/>
    <mergeCell ref="A14:D14"/>
    <mergeCell ref="A5:D5"/>
    <mergeCell ref="A6:D6"/>
    <mergeCell ref="A2:D2"/>
    <mergeCell ref="A3:D3"/>
    <mergeCell ref="H19:I19"/>
    <mergeCell ref="A4:D4"/>
    <mergeCell ref="E2:G2"/>
    <mergeCell ref="E3:G3"/>
    <mergeCell ref="H41:I41"/>
    <mergeCell ref="H33:I33"/>
    <mergeCell ref="H36:I36"/>
    <mergeCell ref="H37:I37"/>
    <mergeCell ref="A16:F16"/>
    <mergeCell ref="H30:I30"/>
    <mergeCell ref="A7:D7"/>
    <mergeCell ref="A8:D8"/>
    <mergeCell ref="A10:D10"/>
    <mergeCell ref="A12:D12"/>
    <mergeCell ref="A11:D11"/>
    <mergeCell ref="E11:I11"/>
    <mergeCell ref="B17:D17"/>
    <mergeCell ref="H18:I18"/>
    <mergeCell ref="H17:I17"/>
    <mergeCell ref="E17:G17"/>
    <mergeCell ref="E13:I13"/>
    <mergeCell ref="H38:I38"/>
    <mergeCell ref="H39:I39"/>
    <mergeCell ref="H40:I40"/>
    <mergeCell ref="H42:I42"/>
    <mergeCell ref="E14:I14"/>
    <mergeCell ref="E9:I9"/>
    <mergeCell ref="G16:I16"/>
    <mergeCell ref="E10:I10"/>
    <mergeCell ref="A15:I15"/>
    <mergeCell ref="E12:I12"/>
    <mergeCell ref="H47:I47"/>
    <mergeCell ref="H48:I48"/>
    <mergeCell ref="H49:I49"/>
    <mergeCell ref="H50:I50"/>
    <mergeCell ref="H43:I43"/>
    <mergeCell ref="H44:I44"/>
    <mergeCell ref="H45:I45"/>
    <mergeCell ref="H46:I46"/>
    <mergeCell ref="H55:I55"/>
    <mergeCell ref="H56:I56"/>
    <mergeCell ref="H57:I57"/>
    <mergeCell ref="H58:I58"/>
    <mergeCell ref="H51:I51"/>
    <mergeCell ref="H52:I52"/>
    <mergeCell ref="H53:I53"/>
    <mergeCell ref="H54:I54"/>
    <mergeCell ref="H63:I63"/>
    <mergeCell ref="H64:I64"/>
    <mergeCell ref="H65:I65"/>
    <mergeCell ref="H66:I66"/>
    <mergeCell ref="H59:I59"/>
    <mergeCell ref="H60:I60"/>
    <mergeCell ref="H61:I61"/>
    <mergeCell ref="H62:I62"/>
    <mergeCell ref="H71:I71"/>
    <mergeCell ref="H72:I72"/>
    <mergeCell ref="H73:I73"/>
    <mergeCell ref="H74:I74"/>
    <mergeCell ref="H67:I67"/>
    <mergeCell ref="H68:I68"/>
    <mergeCell ref="H69:I69"/>
    <mergeCell ref="H70:I70"/>
    <mergeCell ref="H79:I79"/>
    <mergeCell ref="H80:I80"/>
    <mergeCell ref="H81:I81"/>
    <mergeCell ref="H82:I82"/>
    <mergeCell ref="H75:I75"/>
    <mergeCell ref="H76:I76"/>
    <mergeCell ref="H77:I77"/>
    <mergeCell ref="H78:I78"/>
    <mergeCell ref="H87:I87"/>
    <mergeCell ref="H88:I88"/>
    <mergeCell ref="H89:I89"/>
    <mergeCell ref="H90:I90"/>
    <mergeCell ref="H83:I83"/>
    <mergeCell ref="H84:I84"/>
    <mergeCell ref="H85:I85"/>
    <mergeCell ref="H86:I86"/>
    <mergeCell ref="H95:I95"/>
    <mergeCell ref="H96:I96"/>
    <mergeCell ref="H97:I97"/>
    <mergeCell ref="H98:I98"/>
    <mergeCell ref="H91:I91"/>
    <mergeCell ref="H92:I92"/>
    <mergeCell ref="H93:I93"/>
    <mergeCell ref="H94:I94"/>
    <mergeCell ref="H103:I103"/>
    <mergeCell ref="H104:I104"/>
    <mergeCell ref="H105:I105"/>
    <mergeCell ref="H106:I106"/>
    <mergeCell ref="H99:I99"/>
    <mergeCell ref="H100:I100"/>
    <mergeCell ref="H101:I101"/>
    <mergeCell ref="H102:I102"/>
    <mergeCell ref="H111:I111"/>
    <mergeCell ref="H112:I112"/>
    <mergeCell ref="H113:I113"/>
    <mergeCell ref="H114:I114"/>
    <mergeCell ref="H107:I107"/>
    <mergeCell ref="H108:I108"/>
    <mergeCell ref="H109:I109"/>
    <mergeCell ref="H110:I110"/>
    <mergeCell ref="H119:I119"/>
    <mergeCell ref="H120:I120"/>
    <mergeCell ref="H121:I121"/>
    <mergeCell ref="H122:I122"/>
    <mergeCell ref="H115:I115"/>
    <mergeCell ref="H116:I116"/>
    <mergeCell ref="H117:I117"/>
    <mergeCell ref="H118:I118"/>
    <mergeCell ref="H127:I127"/>
    <mergeCell ref="H128:I128"/>
    <mergeCell ref="H129:I129"/>
    <mergeCell ref="H130:I130"/>
    <mergeCell ref="H123:I123"/>
    <mergeCell ref="H124:I124"/>
    <mergeCell ref="H125:I125"/>
    <mergeCell ref="H126:I126"/>
    <mergeCell ref="H135:I135"/>
    <mergeCell ref="H136:I136"/>
    <mergeCell ref="H137:I137"/>
    <mergeCell ref="H138:I138"/>
    <mergeCell ref="H131:I131"/>
    <mergeCell ref="H132:I132"/>
    <mergeCell ref="H133:I133"/>
    <mergeCell ref="H134:I134"/>
    <mergeCell ref="H143:I143"/>
    <mergeCell ref="H144:I144"/>
    <mergeCell ref="H145:I145"/>
    <mergeCell ref="H146:I146"/>
    <mergeCell ref="H139:I139"/>
    <mergeCell ref="H140:I140"/>
    <mergeCell ref="H141:I141"/>
    <mergeCell ref="H142:I142"/>
    <mergeCell ref="H151:I151"/>
    <mergeCell ref="H152:I152"/>
    <mergeCell ref="H153:I153"/>
    <mergeCell ref="H154:I154"/>
    <mergeCell ref="H147:I147"/>
    <mergeCell ref="H148:I148"/>
    <mergeCell ref="H149:I149"/>
    <mergeCell ref="H150:I150"/>
    <mergeCell ref="H155:I155"/>
    <mergeCell ref="H160:I160"/>
    <mergeCell ref="H161:I161"/>
    <mergeCell ref="H156:I156"/>
    <mergeCell ref="H157:I157"/>
    <mergeCell ref="H158:I158"/>
    <mergeCell ref="H159:I159"/>
  </mergeCells>
  <printOptions gridLines="1"/>
  <pageMargins left="0.7480314960629921" right="0.7480314960629921" top="0.5118110236220472" bottom="0.5118110236220472" header="0.1968503937007874" footer="0.1968503937007874"/>
  <pageSetup horizontalDpi="300" verticalDpi="300" orientation="portrait"/>
  <headerFooter alignWithMargins="0">
    <oddHeader>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20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57421875" defaultRowHeight="12.75"/>
  <cols>
    <col min="1" max="1" width="7.421875" style="0" bestFit="1" customWidth="1"/>
    <col min="2" max="2" width="3.421875" style="0" bestFit="1" customWidth="1"/>
    <col min="3" max="3" width="5.421875" style="0" bestFit="1" customWidth="1"/>
    <col min="4" max="4" width="4.140625" style="0" bestFit="1" customWidth="1"/>
    <col min="5" max="5" width="6.421875" style="0" bestFit="1" customWidth="1"/>
    <col min="6" max="7" width="4.8515625" style="0" bestFit="1" customWidth="1"/>
    <col min="8" max="8" width="8.421875" style="0" bestFit="1" customWidth="1"/>
    <col min="9" max="9" width="11.421875" style="0" customWidth="1"/>
    <col min="10" max="10" width="10.28125" style="0" bestFit="1" customWidth="1"/>
    <col min="11" max="11" width="11.421875" style="0" customWidth="1"/>
    <col min="12" max="12" width="23.00390625" style="0" bestFit="1" customWidth="1"/>
    <col min="13" max="13" width="23.00390625" style="0" customWidth="1"/>
    <col min="14" max="22" width="11.421875" style="0" customWidth="1"/>
    <col min="23" max="23" width="13.140625" style="0" bestFit="1" customWidth="1"/>
    <col min="24" max="16384" width="11.421875" style="0" customWidth="1"/>
  </cols>
  <sheetData>
    <row r="1" spans="1:18" ht="12">
      <c r="A1" t="str">
        <f>'Survey Data'!A17</f>
        <v>Point ID</v>
      </c>
      <c r="B1" s="54" t="str">
        <f>'Survey Data'!B17</f>
        <v>Compass </v>
      </c>
      <c r="C1" s="54"/>
      <c r="D1" s="54"/>
      <c r="E1" s="54" t="str">
        <f>'Survey Data'!E17</f>
        <v>Distance</v>
      </c>
      <c r="F1" s="54"/>
      <c r="G1" s="54"/>
      <c r="H1" t="str">
        <f>'Survey Data'!H17</f>
        <v>Remarks</v>
      </c>
      <c r="J1" t="s">
        <v>28</v>
      </c>
      <c r="K1" t="s">
        <v>29</v>
      </c>
      <c r="L1" t="s">
        <v>30</v>
      </c>
      <c r="M1" t="s">
        <v>40</v>
      </c>
      <c r="N1" t="s">
        <v>5</v>
      </c>
      <c r="O1" s="44" t="s">
        <v>39</v>
      </c>
      <c r="P1" s="44"/>
      <c r="Q1" s="54" t="s">
        <v>36</v>
      </c>
      <c r="R1" s="54"/>
    </row>
    <row r="2" spans="2:18" ht="12">
      <c r="B2" t="str">
        <f>'Survey Data'!B18</f>
        <v>NS</v>
      </c>
      <c r="C2" t="str">
        <f>'Survey Data'!C18</f>
        <v>angle</v>
      </c>
      <c r="D2" t="str">
        <f>'Survey Data'!D18</f>
        <v>EW</v>
      </c>
      <c r="E2" t="str">
        <f>'Survey Data'!E18</f>
        <v>chains</v>
      </c>
      <c r="F2" t="str">
        <f>'Survey Data'!F18</f>
        <v>rods</v>
      </c>
      <c r="G2" t="str">
        <f>'Survey Data'!G18</f>
        <v>links</v>
      </c>
      <c r="J2" t="s">
        <v>33</v>
      </c>
      <c r="K2" t="s">
        <v>33</v>
      </c>
      <c r="L2" t="s">
        <v>32</v>
      </c>
      <c r="N2" t="s">
        <v>31</v>
      </c>
      <c r="O2" t="s">
        <v>34</v>
      </c>
      <c r="P2" t="s">
        <v>35</v>
      </c>
      <c r="Q2" t="s">
        <v>34</v>
      </c>
      <c r="R2" t="s">
        <v>35</v>
      </c>
    </row>
    <row r="3" spans="17:18" ht="12">
      <c r="Q3">
        <v>0</v>
      </c>
      <c r="R3">
        <v>0</v>
      </c>
    </row>
    <row r="4" spans="1:18" s="25" customFormat="1" ht="12">
      <c r="A4" s="25">
        <f>'Survey Data'!A19</f>
        <v>1</v>
      </c>
      <c r="B4" s="25">
        <f>'Survey Data'!B19</f>
        <v>0</v>
      </c>
      <c r="C4" s="25">
        <f>'Survey Data'!C19</f>
        <v>0</v>
      </c>
      <c r="D4" s="25">
        <f>'Survey Data'!D19</f>
        <v>0</v>
      </c>
      <c r="E4" s="25">
        <f>'Survey Data'!E19</f>
        <v>0</v>
      </c>
      <c r="F4" s="25">
        <f>'Survey Data'!F19</f>
        <v>0</v>
      </c>
      <c r="G4" s="25">
        <f>'Survey Data'!G19</f>
        <v>0</v>
      </c>
      <c r="H4" s="25">
        <f>'Survey Data'!I19</f>
        <v>0</v>
      </c>
      <c r="I4" s="33"/>
      <c r="J4" s="25" t="e">
        <f>SurveyBearing2Angle(B4,C4,D4)</f>
        <v>#NAME?</v>
      </c>
      <c r="K4" s="25">
        <v>-7</v>
      </c>
      <c r="L4" s="25" t="e">
        <f>J4+K4</f>
        <v>#NAME?</v>
      </c>
      <c r="M4" s="25" t="e">
        <f>MOD(450-L4,360)</f>
        <v>#NAME?</v>
      </c>
      <c r="N4" s="25">
        <f aca="true" t="shared" si="0" ref="N4:N9">(E4*4*16.5)+(F4*16.5)+(G4*16.5/25)</f>
        <v>0</v>
      </c>
      <c r="O4" s="25" t="e">
        <f>COS(RADIANS(M4))*N4</f>
        <v>#NAME?</v>
      </c>
      <c r="P4" s="25" t="e">
        <f>SIN(RADIANS(M4))*N4</f>
        <v>#NAME?</v>
      </c>
      <c r="Q4" s="25" t="e">
        <f>Q3+O4</f>
        <v>#NAME?</v>
      </c>
      <c r="R4" s="25" t="e">
        <f>R3+P4</f>
        <v>#NAME?</v>
      </c>
    </row>
    <row r="5" spans="1:18" s="25" customFormat="1" ht="12">
      <c r="A5" s="25">
        <f>'Survey Data'!A20</f>
        <v>2</v>
      </c>
      <c r="B5" s="25">
        <f>'Survey Data'!B20</f>
        <v>0</v>
      </c>
      <c r="C5" s="25">
        <f>'Survey Data'!C20</f>
        <v>0</v>
      </c>
      <c r="D5" s="25">
        <f>'Survey Data'!D20</f>
        <v>0</v>
      </c>
      <c r="E5" s="25">
        <f>'Survey Data'!E20</f>
        <v>0</v>
      </c>
      <c r="F5" s="25">
        <f>'Survey Data'!F20</f>
        <v>0</v>
      </c>
      <c r="G5" s="25">
        <f>'Survey Data'!G20</f>
        <v>0</v>
      </c>
      <c r="H5" s="25">
        <f>'Survey Data'!I20</f>
        <v>0</v>
      </c>
      <c r="I5" s="33"/>
      <c r="J5" s="25" t="e">
        <f aca="true" t="shared" si="1" ref="J5:J67">SurveyBearing2Angle(B5,C5,D5)</f>
        <v>#NAME?</v>
      </c>
      <c r="K5" s="25">
        <v>-7</v>
      </c>
      <c r="L5" s="25" t="e">
        <f aca="true" t="shared" si="2" ref="L5:L67">J5+K5</f>
        <v>#NAME?</v>
      </c>
      <c r="M5" s="25" t="e">
        <f aca="true" t="shared" si="3" ref="M5:M67">MOD(450-L5,360)</f>
        <v>#NAME?</v>
      </c>
      <c r="N5" s="25">
        <f t="shared" si="0"/>
        <v>0</v>
      </c>
      <c r="O5" s="25" t="e">
        <f aca="true" t="shared" si="4" ref="O5:O67">COS(RADIANS(M5))*N5</f>
        <v>#NAME?</v>
      </c>
      <c r="P5" s="25" t="e">
        <f aca="true" t="shared" si="5" ref="P5:P67">SIN(RADIANS(M5))*N5</f>
        <v>#NAME?</v>
      </c>
      <c r="Q5" s="25" t="e">
        <f aca="true" t="shared" si="6" ref="Q5:Q11">Q4+O5</f>
        <v>#NAME?</v>
      </c>
      <c r="R5" s="25" t="e">
        <f aca="true" t="shared" si="7" ref="R5:R11">R4+P5</f>
        <v>#NAME?</v>
      </c>
    </row>
    <row r="6" spans="1:18" s="25" customFormat="1" ht="12">
      <c r="A6" s="25">
        <f>'Survey Data'!A21</f>
        <v>3</v>
      </c>
      <c r="B6" s="25">
        <f>'Survey Data'!B21</f>
        <v>0</v>
      </c>
      <c r="C6" s="25">
        <f>'Survey Data'!C21</f>
        <v>0</v>
      </c>
      <c r="D6" s="25">
        <f>'Survey Data'!D21</f>
        <v>0</v>
      </c>
      <c r="E6" s="25">
        <f>'Survey Data'!E21</f>
        <v>0</v>
      </c>
      <c r="F6" s="25">
        <f>'Survey Data'!F21</f>
        <v>0</v>
      </c>
      <c r="G6" s="25">
        <f>'Survey Data'!G21</f>
        <v>0</v>
      </c>
      <c r="H6" s="25">
        <f>'Survey Data'!I21</f>
        <v>0</v>
      </c>
      <c r="I6" s="33"/>
      <c r="J6" s="25" t="e">
        <f t="shared" si="1"/>
        <v>#NAME?</v>
      </c>
      <c r="K6" s="25">
        <v>-7</v>
      </c>
      <c r="L6" s="25" t="e">
        <f t="shared" si="2"/>
        <v>#NAME?</v>
      </c>
      <c r="M6" s="25" t="e">
        <f t="shared" si="3"/>
        <v>#NAME?</v>
      </c>
      <c r="N6" s="25">
        <f t="shared" si="0"/>
        <v>0</v>
      </c>
      <c r="O6" s="25" t="e">
        <f t="shared" si="4"/>
        <v>#NAME?</v>
      </c>
      <c r="P6" s="25" t="e">
        <f t="shared" si="5"/>
        <v>#NAME?</v>
      </c>
      <c r="Q6" s="25" t="e">
        <f t="shared" si="6"/>
        <v>#NAME?</v>
      </c>
      <c r="R6" s="25" t="e">
        <f t="shared" si="7"/>
        <v>#NAME?</v>
      </c>
    </row>
    <row r="7" spans="1:18" s="25" customFormat="1" ht="12">
      <c r="A7" s="25">
        <f>'Survey Data'!A22</f>
        <v>4</v>
      </c>
      <c r="B7" s="25">
        <f>'Survey Data'!B22</f>
        <v>0</v>
      </c>
      <c r="C7" s="25">
        <f>'Survey Data'!C22</f>
        <v>0</v>
      </c>
      <c r="D7" s="25">
        <f>'Survey Data'!D22</f>
        <v>0</v>
      </c>
      <c r="E7" s="25">
        <f>'Survey Data'!E22</f>
        <v>0</v>
      </c>
      <c r="F7" s="25">
        <f>'Survey Data'!F22</f>
        <v>0</v>
      </c>
      <c r="G7" s="25">
        <f>'Survey Data'!G22</f>
        <v>0</v>
      </c>
      <c r="H7" s="25">
        <f>'Survey Data'!I22</f>
        <v>0</v>
      </c>
      <c r="I7" s="33"/>
      <c r="J7" s="25" t="e">
        <f t="shared" si="1"/>
        <v>#NAME?</v>
      </c>
      <c r="K7" s="25">
        <v>-7</v>
      </c>
      <c r="L7" s="25" t="e">
        <f t="shared" si="2"/>
        <v>#NAME?</v>
      </c>
      <c r="M7" s="25" t="e">
        <f t="shared" si="3"/>
        <v>#NAME?</v>
      </c>
      <c r="N7" s="25">
        <f t="shared" si="0"/>
        <v>0</v>
      </c>
      <c r="O7" s="25" t="e">
        <f t="shared" si="4"/>
        <v>#NAME?</v>
      </c>
      <c r="P7" s="25" t="e">
        <f t="shared" si="5"/>
        <v>#NAME?</v>
      </c>
      <c r="Q7" s="25" t="e">
        <f t="shared" si="6"/>
        <v>#NAME?</v>
      </c>
      <c r="R7" s="25" t="e">
        <f t="shared" si="7"/>
        <v>#NAME?</v>
      </c>
    </row>
    <row r="8" spans="1:18" s="25" customFormat="1" ht="12">
      <c r="A8" s="25">
        <f>'Survey Data'!A23</f>
        <v>5</v>
      </c>
      <c r="B8" s="25">
        <f>'Survey Data'!B23</f>
        <v>0</v>
      </c>
      <c r="C8" s="25">
        <f>'Survey Data'!C23</f>
        <v>0</v>
      </c>
      <c r="D8" s="25">
        <f>'Survey Data'!D23</f>
        <v>0</v>
      </c>
      <c r="E8" s="25">
        <f>'Survey Data'!E23</f>
        <v>0</v>
      </c>
      <c r="F8" s="25">
        <f>'Survey Data'!F23</f>
        <v>0</v>
      </c>
      <c r="G8" s="25">
        <f>'Survey Data'!G23</f>
        <v>0</v>
      </c>
      <c r="H8" s="25">
        <f>'Survey Data'!I23</f>
        <v>0</v>
      </c>
      <c r="I8" s="33"/>
      <c r="J8" s="25" t="e">
        <f t="shared" si="1"/>
        <v>#NAME?</v>
      </c>
      <c r="K8" s="25">
        <v>-7</v>
      </c>
      <c r="L8" s="25" t="e">
        <f t="shared" si="2"/>
        <v>#NAME?</v>
      </c>
      <c r="M8" s="25" t="e">
        <f t="shared" si="3"/>
        <v>#NAME?</v>
      </c>
      <c r="N8" s="25">
        <f t="shared" si="0"/>
        <v>0</v>
      </c>
      <c r="O8" s="25" t="e">
        <f t="shared" si="4"/>
        <v>#NAME?</v>
      </c>
      <c r="P8" s="25" t="e">
        <f t="shared" si="5"/>
        <v>#NAME?</v>
      </c>
      <c r="Q8" s="25" t="e">
        <f t="shared" si="6"/>
        <v>#NAME?</v>
      </c>
      <c r="R8" s="25" t="e">
        <f t="shared" si="7"/>
        <v>#NAME?</v>
      </c>
    </row>
    <row r="9" spans="1:18" s="25" customFormat="1" ht="12">
      <c r="A9" s="25">
        <f>'Survey Data'!A24</f>
        <v>6</v>
      </c>
      <c r="B9" s="25">
        <f>'Survey Data'!B24</f>
        <v>0</v>
      </c>
      <c r="C9" s="25">
        <f>'Survey Data'!C24</f>
        <v>0</v>
      </c>
      <c r="D9" s="25">
        <f>'Survey Data'!D24</f>
        <v>0</v>
      </c>
      <c r="E9" s="25">
        <f>'Survey Data'!E24</f>
        <v>0</v>
      </c>
      <c r="F9" s="25">
        <f>'Survey Data'!F24</f>
        <v>0</v>
      </c>
      <c r="G9" s="25">
        <f>'Survey Data'!G24</f>
        <v>0</v>
      </c>
      <c r="H9" s="25">
        <f>'Survey Data'!I24</f>
        <v>0</v>
      </c>
      <c r="I9" s="33"/>
      <c r="J9" s="25" t="e">
        <f t="shared" si="1"/>
        <v>#NAME?</v>
      </c>
      <c r="K9" s="25">
        <v>-7</v>
      </c>
      <c r="L9" s="25" t="e">
        <f t="shared" si="2"/>
        <v>#NAME?</v>
      </c>
      <c r="M9" s="25" t="e">
        <f t="shared" si="3"/>
        <v>#NAME?</v>
      </c>
      <c r="N9" s="25">
        <f t="shared" si="0"/>
        <v>0</v>
      </c>
      <c r="O9" s="25" t="e">
        <f t="shared" si="4"/>
        <v>#NAME?</v>
      </c>
      <c r="P9" s="25" t="e">
        <f t="shared" si="5"/>
        <v>#NAME?</v>
      </c>
      <c r="Q9" s="25" t="e">
        <f t="shared" si="6"/>
        <v>#NAME?</v>
      </c>
      <c r="R9" s="25" t="e">
        <f t="shared" si="7"/>
        <v>#NAME?</v>
      </c>
    </row>
    <row r="10" spans="1:18" s="25" customFormat="1" ht="12">
      <c r="A10" s="25">
        <f>'Survey Data'!A25</f>
        <v>7</v>
      </c>
      <c r="B10" s="25">
        <f>'Survey Data'!B25</f>
        <v>0</v>
      </c>
      <c r="C10" s="25">
        <f>'Survey Data'!C25</f>
        <v>0</v>
      </c>
      <c r="D10" s="25">
        <f>'Survey Data'!D25</f>
        <v>0</v>
      </c>
      <c r="E10" s="25">
        <f>'Survey Data'!E25</f>
        <v>0</v>
      </c>
      <c r="F10" s="25">
        <f>'Survey Data'!F25</f>
        <v>0</v>
      </c>
      <c r="G10" s="25">
        <f>'Survey Data'!G25</f>
        <v>0</v>
      </c>
      <c r="H10" s="25">
        <f>'Survey Data'!I25</f>
        <v>0</v>
      </c>
      <c r="I10" s="33"/>
      <c r="J10" s="25" t="e">
        <f t="shared" si="1"/>
        <v>#NAME?</v>
      </c>
      <c r="K10" s="25">
        <v>-7</v>
      </c>
      <c r="L10" s="25" t="e">
        <f t="shared" si="2"/>
        <v>#NAME?</v>
      </c>
      <c r="M10" s="25" t="e">
        <f t="shared" si="3"/>
        <v>#NAME?</v>
      </c>
      <c r="N10" s="25">
        <f aca="true" t="shared" si="8" ref="N10:N73">(E10*4*16.5)+(F10*16.5)+(G10*16.5/25)</f>
        <v>0</v>
      </c>
      <c r="O10" s="25" t="e">
        <f t="shared" si="4"/>
        <v>#NAME?</v>
      </c>
      <c r="P10" s="25" t="e">
        <f t="shared" si="5"/>
        <v>#NAME?</v>
      </c>
      <c r="Q10" s="25" t="e">
        <f t="shared" si="6"/>
        <v>#NAME?</v>
      </c>
      <c r="R10" s="25" t="e">
        <f t="shared" si="7"/>
        <v>#NAME?</v>
      </c>
    </row>
    <row r="11" spans="1:18" s="31" customFormat="1" ht="12">
      <c r="A11" s="31">
        <f>'Survey Data'!A26</f>
        <v>8</v>
      </c>
      <c r="B11" s="31">
        <f>'Survey Data'!B27</f>
        <v>0</v>
      </c>
      <c r="C11" s="31">
        <f>'Survey Data'!C27</f>
        <v>0</v>
      </c>
      <c r="D11" s="31">
        <f>'Survey Data'!D27</f>
        <v>0</v>
      </c>
      <c r="E11" s="31">
        <f>'Survey Data'!E27</f>
        <v>0</v>
      </c>
      <c r="F11" s="31">
        <f>'Survey Data'!F27</f>
        <v>0</v>
      </c>
      <c r="G11" s="31">
        <f>'Survey Data'!G27</f>
        <v>0</v>
      </c>
      <c r="H11" s="31">
        <f>'Survey Data'!I27</f>
        <v>0</v>
      </c>
      <c r="I11" s="32"/>
      <c r="J11" s="31" t="e">
        <f t="shared" si="1"/>
        <v>#NAME?</v>
      </c>
      <c r="K11" s="32"/>
      <c r="L11" s="31" t="e">
        <f t="shared" si="2"/>
        <v>#NAME?</v>
      </c>
      <c r="M11" s="31" t="e">
        <f t="shared" si="3"/>
        <v>#NAME?</v>
      </c>
      <c r="N11" s="31">
        <f t="shared" si="8"/>
        <v>0</v>
      </c>
      <c r="O11" s="31" t="e">
        <f t="shared" si="4"/>
        <v>#NAME?</v>
      </c>
      <c r="P11" s="31" t="e">
        <f t="shared" si="5"/>
        <v>#NAME?</v>
      </c>
      <c r="Q11" s="31" t="e">
        <f t="shared" si="6"/>
        <v>#NAME?</v>
      </c>
      <c r="R11" s="31" t="e">
        <f t="shared" si="7"/>
        <v>#NAME?</v>
      </c>
    </row>
    <row r="12" spans="1:18" ht="12">
      <c r="A12">
        <f>'Survey Data'!A27</f>
        <v>9</v>
      </c>
      <c r="B12">
        <f>'Survey Data'!B28</f>
        <v>0</v>
      </c>
      <c r="C12">
        <f>'Survey Data'!C28</f>
        <v>0</v>
      </c>
      <c r="D12">
        <f>'Survey Data'!D28</f>
        <v>0</v>
      </c>
      <c r="E12">
        <f>'Survey Data'!E28</f>
        <v>0</v>
      </c>
      <c r="F12">
        <f>'Survey Data'!F28</f>
        <v>0</v>
      </c>
      <c r="G12">
        <f>'Survey Data'!G28</f>
        <v>0</v>
      </c>
      <c r="H12">
        <f>'Survey Data'!I28</f>
        <v>0</v>
      </c>
      <c r="J12" t="e">
        <f t="shared" si="1"/>
        <v>#NAME?</v>
      </c>
      <c r="L12" t="e">
        <f t="shared" si="2"/>
        <v>#NAME?</v>
      </c>
      <c r="M12" t="e">
        <f t="shared" si="3"/>
        <v>#NAME?</v>
      </c>
      <c r="N12">
        <f t="shared" si="8"/>
        <v>0</v>
      </c>
      <c r="O12" t="e">
        <f t="shared" si="4"/>
        <v>#NAME?</v>
      </c>
      <c r="P12" t="e">
        <f t="shared" si="5"/>
        <v>#NAME?</v>
      </c>
      <c r="Q12" t="e">
        <f aca="true" t="shared" si="9" ref="Q12:Q73">Q11+O12</f>
        <v>#NAME?</v>
      </c>
      <c r="R12" t="e">
        <f aca="true" t="shared" si="10" ref="R12:R73">R11+P12</f>
        <v>#NAME?</v>
      </c>
    </row>
    <row r="13" spans="1:18" ht="12">
      <c r="A13">
        <f>'Survey Data'!A28</f>
        <v>10</v>
      </c>
      <c r="B13">
        <f>'Survey Data'!B29</f>
        <v>0</v>
      </c>
      <c r="C13">
        <f>'Survey Data'!C29</f>
        <v>0</v>
      </c>
      <c r="D13">
        <f>'Survey Data'!D29</f>
        <v>0</v>
      </c>
      <c r="E13">
        <f>'Survey Data'!E29</f>
        <v>0</v>
      </c>
      <c r="F13">
        <f>'Survey Data'!F29</f>
        <v>0</v>
      </c>
      <c r="G13">
        <f>'Survey Data'!G29</f>
        <v>0</v>
      </c>
      <c r="H13">
        <f>'Survey Data'!I29</f>
        <v>0</v>
      </c>
      <c r="J13" t="e">
        <f t="shared" si="1"/>
        <v>#NAME?</v>
      </c>
      <c r="L13" t="e">
        <f t="shared" si="2"/>
        <v>#NAME?</v>
      </c>
      <c r="M13" t="e">
        <f t="shared" si="3"/>
        <v>#NAME?</v>
      </c>
      <c r="N13">
        <f t="shared" si="8"/>
        <v>0</v>
      </c>
      <c r="O13" t="e">
        <f t="shared" si="4"/>
        <v>#NAME?</v>
      </c>
      <c r="P13" t="e">
        <f t="shared" si="5"/>
        <v>#NAME?</v>
      </c>
      <c r="Q13" t="e">
        <f t="shared" si="9"/>
        <v>#NAME?</v>
      </c>
      <c r="R13" t="e">
        <f t="shared" si="10"/>
        <v>#NAME?</v>
      </c>
    </row>
    <row r="14" spans="1:18" ht="12">
      <c r="A14">
        <f>'Survey Data'!A29</f>
        <v>11</v>
      </c>
      <c r="B14">
        <f>'Survey Data'!B30</f>
        <v>0</v>
      </c>
      <c r="C14">
        <f>'Survey Data'!C30</f>
        <v>0</v>
      </c>
      <c r="D14">
        <f>'Survey Data'!D30</f>
        <v>0</v>
      </c>
      <c r="E14">
        <f>'Survey Data'!E30</f>
        <v>0</v>
      </c>
      <c r="F14">
        <f>'Survey Data'!F30</f>
        <v>0</v>
      </c>
      <c r="G14">
        <f>'Survey Data'!G30</f>
        <v>0</v>
      </c>
      <c r="H14">
        <f>'Survey Data'!I30</f>
        <v>0</v>
      </c>
      <c r="J14" t="e">
        <f t="shared" si="1"/>
        <v>#NAME?</v>
      </c>
      <c r="L14" t="e">
        <f t="shared" si="2"/>
        <v>#NAME?</v>
      </c>
      <c r="M14" t="e">
        <f t="shared" si="3"/>
        <v>#NAME?</v>
      </c>
      <c r="N14">
        <f t="shared" si="8"/>
        <v>0</v>
      </c>
      <c r="O14" t="e">
        <f t="shared" si="4"/>
        <v>#NAME?</v>
      </c>
      <c r="P14" t="e">
        <f t="shared" si="5"/>
        <v>#NAME?</v>
      </c>
      <c r="Q14" t="e">
        <f t="shared" si="9"/>
        <v>#NAME?</v>
      </c>
      <c r="R14" t="e">
        <f t="shared" si="10"/>
        <v>#NAME?</v>
      </c>
    </row>
    <row r="15" spans="1:18" ht="12">
      <c r="A15">
        <f>'Survey Data'!A30</f>
        <v>12</v>
      </c>
      <c r="B15">
        <f>'Survey Data'!B31</f>
        <v>0</v>
      </c>
      <c r="C15">
        <f>'Survey Data'!C31</f>
        <v>0</v>
      </c>
      <c r="D15">
        <f>'Survey Data'!D31</f>
        <v>0</v>
      </c>
      <c r="E15">
        <f>'Survey Data'!E31</f>
        <v>0</v>
      </c>
      <c r="F15">
        <f>'Survey Data'!F31</f>
        <v>0</v>
      </c>
      <c r="G15">
        <f>'Survey Data'!G31</f>
        <v>0</v>
      </c>
      <c r="H15">
        <f>'Survey Data'!I31</f>
        <v>0</v>
      </c>
      <c r="J15" t="e">
        <f t="shared" si="1"/>
        <v>#NAME?</v>
      </c>
      <c r="L15" t="e">
        <f t="shared" si="2"/>
        <v>#NAME?</v>
      </c>
      <c r="M15" t="e">
        <f t="shared" si="3"/>
        <v>#NAME?</v>
      </c>
      <c r="N15">
        <f t="shared" si="8"/>
        <v>0</v>
      </c>
      <c r="O15" t="e">
        <f t="shared" si="4"/>
        <v>#NAME?</v>
      </c>
      <c r="P15" t="e">
        <f t="shared" si="5"/>
        <v>#NAME?</v>
      </c>
      <c r="Q15" t="e">
        <f t="shared" si="9"/>
        <v>#NAME?</v>
      </c>
      <c r="R15" t="e">
        <f t="shared" si="10"/>
        <v>#NAME?</v>
      </c>
    </row>
    <row r="16" spans="1:18" ht="12">
      <c r="A16">
        <f>'Survey Data'!A31</f>
        <v>13</v>
      </c>
      <c r="B16">
        <f>'Survey Data'!B32</f>
        <v>0</v>
      </c>
      <c r="C16">
        <f>'Survey Data'!C32</f>
        <v>0</v>
      </c>
      <c r="D16">
        <f>'Survey Data'!D32</f>
        <v>0</v>
      </c>
      <c r="E16">
        <f>'Survey Data'!E32</f>
        <v>0</v>
      </c>
      <c r="F16">
        <f>'Survey Data'!F32</f>
        <v>0</v>
      </c>
      <c r="G16">
        <f>'Survey Data'!G32</f>
        <v>0</v>
      </c>
      <c r="H16">
        <f>'Survey Data'!I32</f>
        <v>0</v>
      </c>
      <c r="J16" t="e">
        <f t="shared" si="1"/>
        <v>#NAME?</v>
      </c>
      <c r="L16" t="e">
        <f t="shared" si="2"/>
        <v>#NAME?</v>
      </c>
      <c r="M16" t="e">
        <f t="shared" si="3"/>
        <v>#NAME?</v>
      </c>
      <c r="N16">
        <f t="shared" si="8"/>
        <v>0</v>
      </c>
      <c r="O16" t="e">
        <f t="shared" si="4"/>
        <v>#NAME?</v>
      </c>
      <c r="P16" t="e">
        <f t="shared" si="5"/>
        <v>#NAME?</v>
      </c>
      <c r="Q16" t="e">
        <f t="shared" si="9"/>
        <v>#NAME?</v>
      </c>
      <c r="R16" t="e">
        <f t="shared" si="10"/>
        <v>#NAME?</v>
      </c>
    </row>
    <row r="17" spans="1:18" ht="12">
      <c r="A17">
        <f>'Survey Data'!A32</f>
        <v>14</v>
      </c>
      <c r="B17">
        <f>'Survey Data'!B33</f>
        <v>0</v>
      </c>
      <c r="C17">
        <f>'Survey Data'!C33</f>
        <v>0</v>
      </c>
      <c r="D17">
        <f>'Survey Data'!D33</f>
        <v>0</v>
      </c>
      <c r="E17">
        <f>'Survey Data'!E33</f>
        <v>0</v>
      </c>
      <c r="F17">
        <f>'Survey Data'!F33</f>
        <v>0</v>
      </c>
      <c r="G17">
        <f>'Survey Data'!G33</f>
        <v>0</v>
      </c>
      <c r="H17">
        <f>'Survey Data'!I33</f>
        <v>0</v>
      </c>
      <c r="J17" t="e">
        <f t="shared" si="1"/>
        <v>#NAME?</v>
      </c>
      <c r="L17" t="e">
        <f t="shared" si="2"/>
        <v>#NAME?</v>
      </c>
      <c r="M17" t="e">
        <f t="shared" si="3"/>
        <v>#NAME?</v>
      </c>
      <c r="N17">
        <f t="shared" si="8"/>
        <v>0</v>
      </c>
      <c r="O17" t="e">
        <f t="shared" si="4"/>
        <v>#NAME?</v>
      </c>
      <c r="P17" t="e">
        <f t="shared" si="5"/>
        <v>#NAME?</v>
      </c>
      <c r="Q17" t="e">
        <f t="shared" si="9"/>
        <v>#NAME?</v>
      </c>
      <c r="R17" t="e">
        <f t="shared" si="10"/>
        <v>#NAME?</v>
      </c>
    </row>
    <row r="18" spans="1:18" ht="12">
      <c r="A18">
        <f>'Survey Data'!A33</f>
        <v>15</v>
      </c>
      <c r="B18">
        <f>'Survey Data'!B34</f>
        <v>0</v>
      </c>
      <c r="C18">
        <f>'Survey Data'!C34</f>
        <v>0</v>
      </c>
      <c r="D18">
        <f>'Survey Data'!D34</f>
        <v>0</v>
      </c>
      <c r="E18">
        <f>'Survey Data'!E34</f>
        <v>0</v>
      </c>
      <c r="F18">
        <f>'Survey Data'!F34</f>
        <v>0</v>
      </c>
      <c r="G18">
        <f>'Survey Data'!G34</f>
        <v>0</v>
      </c>
      <c r="H18">
        <f>'Survey Data'!I34</f>
        <v>0</v>
      </c>
      <c r="J18" t="e">
        <f t="shared" si="1"/>
        <v>#NAME?</v>
      </c>
      <c r="L18" t="e">
        <f t="shared" si="2"/>
        <v>#NAME?</v>
      </c>
      <c r="M18" t="e">
        <f t="shared" si="3"/>
        <v>#NAME?</v>
      </c>
      <c r="N18">
        <f t="shared" si="8"/>
        <v>0</v>
      </c>
      <c r="O18" t="e">
        <f t="shared" si="4"/>
        <v>#NAME?</v>
      </c>
      <c r="P18" t="e">
        <f t="shared" si="5"/>
        <v>#NAME?</v>
      </c>
      <c r="Q18" t="e">
        <f t="shared" si="9"/>
        <v>#NAME?</v>
      </c>
      <c r="R18" t="e">
        <f t="shared" si="10"/>
        <v>#NAME?</v>
      </c>
    </row>
    <row r="19" spans="1:18" ht="12">
      <c r="A19">
        <f>'Survey Data'!A34</f>
        <v>16</v>
      </c>
      <c r="B19">
        <f>'Survey Data'!B35</f>
        <v>0</v>
      </c>
      <c r="C19">
        <f>'Survey Data'!C35</f>
        <v>0</v>
      </c>
      <c r="D19">
        <f>'Survey Data'!D35</f>
        <v>0</v>
      </c>
      <c r="E19">
        <f>'Survey Data'!E35</f>
        <v>0</v>
      </c>
      <c r="F19">
        <f>'Survey Data'!F35</f>
        <v>0</v>
      </c>
      <c r="G19">
        <f>'Survey Data'!G35</f>
        <v>0</v>
      </c>
      <c r="H19">
        <f>'Survey Data'!I35</f>
        <v>0</v>
      </c>
      <c r="J19" t="e">
        <f t="shared" si="1"/>
        <v>#NAME?</v>
      </c>
      <c r="L19" t="e">
        <f t="shared" si="2"/>
        <v>#NAME?</v>
      </c>
      <c r="M19" t="e">
        <f t="shared" si="3"/>
        <v>#NAME?</v>
      </c>
      <c r="N19">
        <f t="shared" si="8"/>
        <v>0</v>
      </c>
      <c r="O19" t="e">
        <f t="shared" si="4"/>
        <v>#NAME?</v>
      </c>
      <c r="P19" t="e">
        <f t="shared" si="5"/>
        <v>#NAME?</v>
      </c>
      <c r="Q19" t="e">
        <f t="shared" si="9"/>
        <v>#NAME?</v>
      </c>
      <c r="R19" t="e">
        <f t="shared" si="10"/>
        <v>#NAME?</v>
      </c>
    </row>
    <row r="20" spans="1:18" ht="12">
      <c r="A20">
        <f>'Survey Data'!A35</f>
        <v>17</v>
      </c>
      <c r="B20">
        <f>'Survey Data'!B36</f>
        <v>0</v>
      </c>
      <c r="C20">
        <f>'Survey Data'!C36</f>
        <v>0</v>
      </c>
      <c r="D20">
        <f>'Survey Data'!D36</f>
        <v>0</v>
      </c>
      <c r="E20">
        <f>'Survey Data'!E36</f>
        <v>0</v>
      </c>
      <c r="F20">
        <f>'Survey Data'!F36</f>
        <v>0</v>
      </c>
      <c r="G20">
        <f>'Survey Data'!G36</f>
        <v>0</v>
      </c>
      <c r="H20">
        <f>'Survey Data'!I36</f>
        <v>0</v>
      </c>
      <c r="J20" t="e">
        <f t="shared" si="1"/>
        <v>#NAME?</v>
      </c>
      <c r="L20" t="e">
        <f t="shared" si="2"/>
        <v>#NAME?</v>
      </c>
      <c r="M20" t="e">
        <f t="shared" si="3"/>
        <v>#NAME?</v>
      </c>
      <c r="N20">
        <f t="shared" si="8"/>
        <v>0</v>
      </c>
      <c r="O20" t="e">
        <f t="shared" si="4"/>
        <v>#NAME?</v>
      </c>
      <c r="P20" t="e">
        <f t="shared" si="5"/>
        <v>#NAME?</v>
      </c>
      <c r="Q20" t="e">
        <f t="shared" si="9"/>
        <v>#NAME?</v>
      </c>
      <c r="R20" t="e">
        <f t="shared" si="10"/>
        <v>#NAME?</v>
      </c>
    </row>
    <row r="21" spans="1:18" ht="12">
      <c r="A21">
        <f>'Survey Data'!A36</f>
        <v>18</v>
      </c>
      <c r="B21">
        <f>'Survey Data'!B37</f>
        <v>0</v>
      </c>
      <c r="C21">
        <f>'Survey Data'!C37</f>
        <v>0</v>
      </c>
      <c r="D21">
        <f>'Survey Data'!D37</f>
        <v>0</v>
      </c>
      <c r="E21">
        <f>'Survey Data'!E37</f>
        <v>0</v>
      </c>
      <c r="F21">
        <f>'Survey Data'!F37</f>
        <v>0</v>
      </c>
      <c r="G21">
        <f>'Survey Data'!G37</f>
        <v>0</v>
      </c>
      <c r="H21">
        <f>'Survey Data'!I37</f>
        <v>0</v>
      </c>
      <c r="J21" t="e">
        <f t="shared" si="1"/>
        <v>#NAME?</v>
      </c>
      <c r="L21" t="e">
        <f t="shared" si="2"/>
        <v>#NAME?</v>
      </c>
      <c r="M21" t="e">
        <f t="shared" si="3"/>
        <v>#NAME?</v>
      </c>
      <c r="N21">
        <f t="shared" si="8"/>
        <v>0</v>
      </c>
      <c r="O21" t="e">
        <f t="shared" si="4"/>
        <v>#NAME?</v>
      </c>
      <c r="P21" t="e">
        <f t="shared" si="5"/>
        <v>#NAME?</v>
      </c>
      <c r="Q21" t="e">
        <f t="shared" si="9"/>
        <v>#NAME?</v>
      </c>
      <c r="R21" t="e">
        <f t="shared" si="10"/>
        <v>#NAME?</v>
      </c>
    </row>
    <row r="22" spans="1:18" ht="12">
      <c r="A22">
        <f>'Survey Data'!A37</f>
        <v>19</v>
      </c>
      <c r="B22">
        <f>'Survey Data'!B38</f>
        <v>0</v>
      </c>
      <c r="C22">
        <f>'Survey Data'!C38</f>
        <v>0</v>
      </c>
      <c r="D22">
        <f>'Survey Data'!D38</f>
        <v>0</v>
      </c>
      <c r="E22">
        <f>'Survey Data'!E38</f>
        <v>0</v>
      </c>
      <c r="F22">
        <f>'Survey Data'!F38</f>
        <v>0</v>
      </c>
      <c r="G22">
        <f>'Survey Data'!G38</f>
        <v>0</v>
      </c>
      <c r="H22">
        <f>'Survey Data'!I38</f>
        <v>0</v>
      </c>
      <c r="J22" t="e">
        <f t="shared" si="1"/>
        <v>#NAME?</v>
      </c>
      <c r="L22" t="e">
        <f t="shared" si="2"/>
        <v>#NAME?</v>
      </c>
      <c r="M22" t="e">
        <f t="shared" si="3"/>
        <v>#NAME?</v>
      </c>
      <c r="N22">
        <f t="shared" si="8"/>
        <v>0</v>
      </c>
      <c r="O22" t="e">
        <f t="shared" si="4"/>
        <v>#NAME?</v>
      </c>
      <c r="P22" t="e">
        <f t="shared" si="5"/>
        <v>#NAME?</v>
      </c>
      <c r="Q22" t="e">
        <f t="shared" si="9"/>
        <v>#NAME?</v>
      </c>
      <c r="R22" t="e">
        <f t="shared" si="10"/>
        <v>#NAME?</v>
      </c>
    </row>
    <row r="23" spans="1:18" ht="12">
      <c r="A23">
        <f>'Survey Data'!A38</f>
        <v>20</v>
      </c>
      <c r="B23">
        <f>'Survey Data'!B39</f>
        <v>0</v>
      </c>
      <c r="C23">
        <f>'Survey Data'!C39</f>
        <v>0</v>
      </c>
      <c r="D23">
        <f>'Survey Data'!D39</f>
        <v>0</v>
      </c>
      <c r="E23">
        <f>'Survey Data'!E39</f>
        <v>0</v>
      </c>
      <c r="F23">
        <f>'Survey Data'!F39</f>
        <v>0</v>
      </c>
      <c r="G23">
        <f>'Survey Data'!G39</f>
        <v>0</v>
      </c>
      <c r="H23">
        <f>'Survey Data'!I39</f>
        <v>0</v>
      </c>
      <c r="J23" t="e">
        <f t="shared" si="1"/>
        <v>#NAME?</v>
      </c>
      <c r="L23" t="e">
        <f t="shared" si="2"/>
        <v>#NAME?</v>
      </c>
      <c r="M23" t="e">
        <f t="shared" si="3"/>
        <v>#NAME?</v>
      </c>
      <c r="N23">
        <f t="shared" si="8"/>
        <v>0</v>
      </c>
      <c r="O23" t="e">
        <f t="shared" si="4"/>
        <v>#NAME?</v>
      </c>
      <c r="P23" t="e">
        <f t="shared" si="5"/>
        <v>#NAME?</v>
      </c>
      <c r="Q23" t="e">
        <f t="shared" si="9"/>
        <v>#NAME?</v>
      </c>
      <c r="R23" t="e">
        <f t="shared" si="10"/>
        <v>#NAME?</v>
      </c>
    </row>
    <row r="24" spans="1:18" ht="12">
      <c r="A24">
        <f>'Survey Data'!A39</f>
        <v>21</v>
      </c>
      <c r="B24">
        <f>'Survey Data'!B40</f>
        <v>0</v>
      </c>
      <c r="C24">
        <f>'Survey Data'!C40</f>
        <v>0</v>
      </c>
      <c r="D24">
        <f>'Survey Data'!D40</f>
        <v>0</v>
      </c>
      <c r="E24">
        <f>'Survey Data'!E40</f>
        <v>0</v>
      </c>
      <c r="F24">
        <f>'Survey Data'!F40</f>
        <v>0</v>
      </c>
      <c r="G24">
        <f>'Survey Data'!G40</f>
        <v>0</v>
      </c>
      <c r="H24">
        <f>'Survey Data'!I40</f>
        <v>0</v>
      </c>
      <c r="J24" t="e">
        <f t="shared" si="1"/>
        <v>#NAME?</v>
      </c>
      <c r="L24" t="e">
        <f t="shared" si="2"/>
        <v>#NAME?</v>
      </c>
      <c r="M24" t="e">
        <f t="shared" si="3"/>
        <v>#NAME?</v>
      </c>
      <c r="N24">
        <f t="shared" si="8"/>
        <v>0</v>
      </c>
      <c r="O24" t="e">
        <f t="shared" si="4"/>
        <v>#NAME?</v>
      </c>
      <c r="P24" t="e">
        <f t="shared" si="5"/>
        <v>#NAME?</v>
      </c>
      <c r="Q24" t="e">
        <f t="shared" si="9"/>
        <v>#NAME?</v>
      </c>
      <c r="R24" t="e">
        <f t="shared" si="10"/>
        <v>#NAME?</v>
      </c>
    </row>
    <row r="25" spans="1:18" ht="12">
      <c r="A25">
        <f>'Survey Data'!A40</f>
        <v>22</v>
      </c>
      <c r="B25">
        <f>'Survey Data'!B41</f>
        <v>0</v>
      </c>
      <c r="C25">
        <f>'Survey Data'!C41</f>
        <v>0</v>
      </c>
      <c r="D25">
        <f>'Survey Data'!D41</f>
        <v>0</v>
      </c>
      <c r="E25">
        <f>'Survey Data'!E41</f>
        <v>0</v>
      </c>
      <c r="F25">
        <f>'Survey Data'!F41</f>
        <v>0</v>
      </c>
      <c r="G25">
        <f>'Survey Data'!G41</f>
        <v>0</v>
      </c>
      <c r="H25">
        <f>'Survey Data'!I41</f>
        <v>0</v>
      </c>
      <c r="J25" t="e">
        <f t="shared" si="1"/>
        <v>#NAME?</v>
      </c>
      <c r="L25" t="e">
        <f t="shared" si="2"/>
        <v>#NAME?</v>
      </c>
      <c r="M25" t="e">
        <f t="shared" si="3"/>
        <v>#NAME?</v>
      </c>
      <c r="N25">
        <f t="shared" si="8"/>
        <v>0</v>
      </c>
      <c r="O25" t="e">
        <f t="shared" si="4"/>
        <v>#NAME?</v>
      </c>
      <c r="P25" t="e">
        <f t="shared" si="5"/>
        <v>#NAME?</v>
      </c>
      <c r="Q25" t="e">
        <f t="shared" si="9"/>
        <v>#NAME?</v>
      </c>
      <c r="R25" t="e">
        <f t="shared" si="10"/>
        <v>#NAME?</v>
      </c>
    </row>
    <row r="26" spans="1:18" ht="12">
      <c r="A26">
        <f>'Survey Data'!A41</f>
        <v>23</v>
      </c>
      <c r="B26">
        <f>'Survey Data'!B42</f>
        <v>0</v>
      </c>
      <c r="C26">
        <f>'Survey Data'!C42</f>
        <v>0</v>
      </c>
      <c r="D26">
        <f>'Survey Data'!D42</f>
        <v>0</v>
      </c>
      <c r="E26">
        <f>'Survey Data'!E42</f>
        <v>0</v>
      </c>
      <c r="F26">
        <f>'Survey Data'!F42</f>
        <v>0</v>
      </c>
      <c r="G26">
        <f>'Survey Data'!G42</f>
        <v>0</v>
      </c>
      <c r="H26">
        <f>'Survey Data'!I42</f>
        <v>0</v>
      </c>
      <c r="J26" t="e">
        <f t="shared" si="1"/>
        <v>#NAME?</v>
      </c>
      <c r="L26" t="e">
        <f t="shared" si="2"/>
        <v>#NAME?</v>
      </c>
      <c r="M26" t="e">
        <f t="shared" si="3"/>
        <v>#NAME?</v>
      </c>
      <c r="N26">
        <f t="shared" si="8"/>
        <v>0</v>
      </c>
      <c r="O26" t="e">
        <f t="shared" si="4"/>
        <v>#NAME?</v>
      </c>
      <c r="P26" t="e">
        <f t="shared" si="5"/>
        <v>#NAME?</v>
      </c>
      <c r="Q26" t="e">
        <f t="shared" si="9"/>
        <v>#NAME?</v>
      </c>
      <c r="R26" t="e">
        <f t="shared" si="10"/>
        <v>#NAME?</v>
      </c>
    </row>
    <row r="27" spans="1:18" ht="12">
      <c r="A27">
        <f>'Survey Data'!A42</f>
        <v>24</v>
      </c>
      <c r="B27">
        <f>'Survey Data'!B43</f>
        <v>0</v>
      </c>
      <c r="C27">
        <f>'Survey Data'!C43</f>
        <v>0</v>
      </c>
      <c r="D27">
        <f>'Survey Data'!D43</f>
        <v>0</v>
      </c>
      <c r="E27">
        <f>'Survey Data'!E43</f>
        <v>0</v>
      </c>
      <c r="F27">
        <f>'Survey Data'!F43</f>
        <v>0</v>
      </c>
      <c r="G27">
        <f>'Survey Data'!G43</f>
        <v>0</v>
      </c>
      <c r="H27">
        <f>'Survey Data'!I43</f>
        <v>0</v>
      </c>
      <c r="J27" t="e">
        <f t="shared" si="1"/>
        <v>#NAME?</v>
      </c>
      <c r="L27" t="e">
        <f t="shared" si="2"/>
        <v>#NAME?</v>
      </c>
      <c r="M27" t="e">
        <f t="shared" si="3"/>
        <v>#NAME?</v>
      </c>
      <c r="N27">
        <f t="shared" si="8"/>
        <v>0</v>
      </c>
      <c r="O27" t="e">
        <f t="shared" si="4"/>
        <v>#NAME?</v>
      </c>
      <c r="P27" t="e">
        <f t="shared" si="5"/>
        <v>#NAME?</v>
      </c>
      <c r="Q27" t="e">
        <f t="shared" si="9"/>
        <v>#NAME?</v>
      </c>
      <c r="R27" t="e">
        <f t="shared" si="10"/>
        <v>#NAME?</v>
      </c>
    </row>
    <row r="28" spans="1:18" ht="12">
      <c r="A28">
        <f>'Survey Data'!A43</f>
        <v>25</v>
      </c>
      <c r="B28">
        <f>'Survey Data'!B44</f>
        <v>0</v>
      </c>
      <c r="C28">
        <f>'Survey Data'!C44</f>
        <v>0</v>
      </c>
      <c r="D28">
        <f>'Survey Data'!D44</f>
        <v>0</v>
      </c>
      <c r="E28">
        <f>'Survey Data'!E44</f>
        <v>0</v>
      </c>
      <c r="F28">
        <f>'Survey Data'!F44</f>
        <v>0</v>
      </c>
      <c r="G28">
        <f>'Survey Data'!G44</f>
        <v>0</v>
      </c>
      <c r="H28">
        <f>'Survey Data'!I44</f>
        <v>0</v>
      </c>
      <c r="J28" t="e">
        <f t="shared" si="1"/>
        <v>#NAME?</v>
      </c>
      <c r="L28" t="e">
        <f t="shared" si="2"/>
        <v>#NAME?</v>
      </c>
      <c r="M28" t="e">
        <f t="shared" si="3"/>
        <v>#NAME?</v>
      </c>
      <c r="N28">
        <f t="shared" si="8"/>
        <v>0</v>
      </c>
      <c r="O28" t="e">
        <f t="shared" si="4"/>
        <v>#NAME?</v>
      </c>
      <c r="P28" t="e">
        <f t="shared" si="5"/>
        <v>#NAME?</v>
      </c>
      <c r="Q28" t="e">
        <f t="shared" si="9"/>
        <v>#NAME?</v>
      </c>
      <c r="R28" t="e">
        <f t="shared" si="10"/>
        <v>#NAME?</v>
      </c>
    </row>
    <row r="29" spans="1:18" ht="12">
      <c r="A29">
        <f>'Survey Data'!A44</f>
        <v>26</v>
      </c>
      <c r="B29">
        <f>'Survey Data'!B45</f>
        <v>0</v>
      </c>
      <c r="C29">
        <f>'Survey Data'!C45</f>
        <v>0</v>
      </c>
      <c r="D29">
        <f>'Survey Data'!D45</f>
        <v>0</v>
      </c>
      <c r="E29">
        <f>'Survey Data'!E45</f>
        <v>0</v>
      </c>
      <c r="F29">
        <f>'Survey Data'!F45</f>
        <v>0</v>
      </c>
      <c r="G29">
        <f>'Survey Data'!G45</f>
        <v>0</v>
      </c>
      <c r="H29">
        <f>'Survey Data'!I45</f>
        <v>0</v>
      </c>
      <c r="J29" t="e">
        <f t="shared" si="1"/>
        <v>#NAME?</v>
      </c>
      <c r="L29" t="e">
        <f t="shared" si="2"/>
        <v>#NAME?</v>
      </c>
      <c r="M29" t="e">
        <f t="shared" si="3"/>
        <v>#NAME?</v>
      </c>
      <c r="N29">
        <f t="shared" si="8"/>
        <v>0</v>
      </c>
      <c r="O29" t="e">
        <f t="shared" si="4"/>
        <v>#NAME?</v>
      </c>
      <c r="P29" t="e">
        <f t="shared" si="5"/>
        <v>#NAME?</v>
      </c>
      <c r="Q29" t="e">
        <f t="shared" si="9"/>
        <v>#NAME?</v>
      </c>
      <c r="R29" t="e">
        <f t="shared" si="10"/>
        <v>#NAME?</v>
      </c>
    </row>
    <row r="30" spans="1:18" ht="12">
      <c r="A30">
        <f>'Survey Data'!A45</f>
        <v>27</v>
      </c>
      <c r="B30">
        <f>'Survey Data'!B46</f>
        <v>0</v>
      </c>
      <c r="C30">
        <f>'Survey Data'!C46</f>
        <v>0</v>
      </c>
      <c r="D30">
        <f>'Survey Data'!D46</f>
        <v>0</v>
      </c>
      <c r="E30">
        <f>'Survey Data'!E46</f>
        <v>0</v>
      </c>
      <c r="F30">
        <f>'Survey Data'!F46</f>
        <v>0</v>
      </c>
      <c r="G30">
        <f>'Survey Data'!G46</f>
        <v>0</v>
      </c>
      <c r="H30">
        <f>'Survey Data'!I46</f>
        <v>0</v>
      </c>
      <c r="J30" t="e">
        <f t="shared" si="1"/>
        <v>#NAME?</v>
      </c>
      <c r="L30" t="e">
        <f t="shared" si="2"/>
        <v>#NAME?</v>
      </c>
      <c r="M30" t="e">
        <f t="shared" si="3"/>
        <v>#NAME?</v>
      </c>
      <c r="N30">
        <f t="shared" si="8"/>
        <v>0</v>
      </c>
      <c r="O30" t="e">
        <f t="shared" si="4"/>
        <v>#NAME?</v>
      </c>
      <c r="P30" t="e">
        <f t="shared" si="5"/>
        <v>#NAME?</v>
      </c>
      <c r="Q30" t="e">
        <f t="shared" si="9"/>
        <v>#NAME?</v>
      </c>
      <c r="R30" t="e">
        <f t="shared" si="10"/>
        <v>#NAME?</v>
      </c>
    </row>
    <row r="31" spans="1:18" ht="12">
      <c r="A31">
        <f>'Survey Data'!A46</f>
        <v>28</v>
      </c>
      <c r="B31">
        <f>'Survey Data'!B47</f>
        <v>0</v>
      </c>
      <c r="C31">
        <f>'Survey Data'!C47</f>
        <v>0</v>
      </c>
      <c r="D31">
        <f>'Survey Data'!D47</f>
        <v>0</v>
      </c>
      <c r="E31">
        <f>'Survey Data'!E47</f>
        <v>0</v>
      </c>
      <c r="F31">
        <f>'Survey Data'!F47</f>
        <v>0</v>
      </c>
      <c r="G31">
        <f>'Survey Data'!G47</f>
        <v>0</v>
      </c>
      <c r="H31">
        <f>'Survey Data'!I47</f>
        <v>0</v>
      </c>
      <c r="J31" t="e">
        <f t="shared" si="1"/>
        <v>#NAME?</v>
      </c>
      <c r="L31" t="e">
        <f t="shared" si="2"/>
        <v>#NAME?</v>
      </c>
      <c r="M31" t="e">
        <f t="shared" si="3"/>
        <v>#NAME?</v>
      </c>
      <c r="N31">
        <f t="shared" si="8"/>
        <v>0</v>
      </c>
      <c r="O31" t="e">
        <f t="shared" si="4"/>
        <v>#NAME?</v>
      </c>
      <c r="P31" t="e">
        <f t="shared" si="5"/>
        <v>#NAME?</v>
      </c>
      <c r="Q31" t="e">
        <f t="shared" si="9"/>
        <v>#NAME?</v>
      </c>
      <c r="R31" t="e">
        <f t="shared" si="10"/>
        <v>#NAME?</v>
      </c>
    </row>
    <row r="32" spans="1:18" ht="12">
      <c r="A32">
        <f>'Survey Data'!A47</f>
        <v>29</v>
      </c>
      <c r="B32">
        <f>'Survey Data'!B48</f>
        <v>0</v>
      </c>
      <c r="C32">
        <f>'Survey Data'!C48</f>
        <v>0</v>
      </c>
      <c r="D32">
        <f>'Survey Data'!D48</f>
        <v>0</v>
      </c>
      <c r="E32">
        <f>'Survey Data'!E48</f>
        <v>0</v>
      </c>
      <c r="F32">
        <f>'Survey Data'!F48</f>
        <v>0</v>
      </c>
      <c r="G32">
        <f>'Survey Data'!G48</f>
        <v>0</v>
      </c>
      <c r="H32">
        <f>'Survey Data'!I48</f>
        <v>0</v>
      </c>
      <c r="J32" t="e">
        <f t="shared" si="1"/>
        <v>#NAME?</v>
      </c>
      <c r="L32" t="e">
        <f t="shared" si="2"/>
        <v>#NAME?</v>
      </c>
      <c r="M32" t="e">
        <f t="shared" si="3"/>
        <v>#NAME?</v>
      </c>
      <c r="N32">
        <f t="shared" si="8"/>
        <v>0</v>
      </c>
      <c r="O32" t="e">
        <f t="shared" si="4"/>
        <v>#NAME?</v>
      </c>
      <c r="P32" t="e">
        <f t="shared" si="5"/>
        <v>#NAME?</v>
      </c>
      <c r="Q32" t="e">
        <f t="shared" si="9"/>
        <v>#NAME?</v>
      </c>
      <c r="R32" t="e">
        <f t="shared" si="10"/>
        <v>#NAME?</v>
      </c>
    </row>
    <row r="33" spans="1:18" ht="12">
      <c r="A33">
        <f>'Survey Data'!A48</f>
        <v>30</v>
      </c>
      <c r="B33">
        <f>'Survey Data'!B49</f>
        <v>0</v>
      </c>
      <c r="C33">
        <f>'Survey Data'!C49</f>
        <v>0</v>
      </c>
      <c r="D33">
        <f>'Survey Data'!D49</f>
        <v>0</v>
      </c>
      <c r="E33">
        <f>'Survey Data'!E49</f>
        <v>0</v>
      </c>
      <c r="F33">
        <f>'Survey Data'!F49</f>
        <v>0</v>
      </c>
      <c r="G33">
        <f>'Survey Data'!G49</f>
        <v>0</v>
      </c>
      <c r="H33">
        <f>'Survey Data'!I49</f>
        <v>0</v>
      </c>
      <c r="J33" t="e">
        <f t="shared" si="1"/>
        <v>#NAME?</v>
      </c>
      <c r="L33" t="e">
        <f t="shared" si="2"/>
        <v>#NAME?</v>
      </c>
      <c r="M33" t="e">
        <f t="shared" si="3"/>
        <v>#NAME?</v>
      </c>
      <c r="N33">
        <f t="shared" si="8"/>
        <v>0</v>
      </c>
      <c r="O33" t="e">
        <f t="shared" si="4"/>
        <v>#NAME?</v>
      </c>
      <c r="P33" t="e">
        <f t="shared" si="5"/>
        <v>#NAME?</v>
      </c>
      <c r="Q33" t="e">
        <f t="shared" si="9"/>
        <v>#NAME?</v>
      </c>
      <c r="R33" t="e">
        <f t="shared" si="10"/>
        <v>#NAME?</v>
      </c>
    </row>
    <row r="34" spans="1:18" ht="12">
      <c r="A34">
        <f>'Survey Data'!A49</f>
        <v>31</v>
      </c>
      <c r="B34">
        <f>'Survey Data'!B50</f>
        <v>0</v>
      </c>
      <c r="C34">
        <f>'Survey Data'!C50</f>
        <v>0</v>
      </c>
      <c r="D34">
        <f>'Survey Data'!D50</f>
        <v>0</v>
      </c>
      <c r="E34">
        <f>'Survey Data'!E50</f>
        <v>0</v>
      </c>
      <c r="F34">
        <f>'Survey Data'!F50</f>
        <v>0</v>
      </c>
      <c r="G34">
        <f>'Survey Data'!G50</f>
        <v>0</v>
      </c>
      <c r="H34">
        <f>'Survey Data'!I50</f>
        <v>0</v>
      </c>
      <c r="J34" t="e">
        <f t="shared" si="1"/>
        <v>#NAME?</v>
      </c>
      <c r="L34" t="e">
        <f t="shared" si="2"/>
        <v>#NAME?</v>
      </c>
      <c r="M34" t="e">
        <f t="shared" si="3"/>
        <v>#NAME?</v>
      </c>
      <c r="N34">
        <f t="shared" si="8"/>
        <v>0</v>
      </c>
      <c r="O34" t="e">
        <f t="shared" si="4"/>
        <v>#NAME?</v>
      </c>
      <c r="P34" t="e">
        <f t="shared" si="5"/>
        <v>#NAME?</v>
      </c>
      <c r="Q34" t="e">
        <f t="shared" si="9"/>
        <v>#NAME?</v>
      </c>
      <c r="R34" t="e">
        <f t="shared" si="10"/>
        <v>#NAME?</v>
      </c>
    </row>
    <row r="35" spans="1:18" ht="12">
      <c r="A35">
        <f>'Survey Data'!A50</f>
        <v>32</v>
      </c>
      <c r="B35">
        <f>'Survey Data'!B51</f>
        <v>0</v>
      </c>
      <c r="C35">
        <f>'Survey Data'!C51</f>
        <v>0</v>
      </c>
      <c r="D35">
        <f>'Survey Data'!D51</f>
        <v>0</v>
      </c>
      <c r="E35">
        <f>'Survey Data'!E51</f>
        <v>0</v>
      </c>
      <c r="F35">
        <f>'Survey Data'!F51</f>
        <v>0</v>
      </c>
      <c r="G35">
        <f>'Survey Data'!G51</f>
        <v>0</v>
      </c>
      <c r="H35">
        <f>'Survey Data'!I51</f>
        <v>0</v>
      </c>
      <c r="J35" t="e">
        <f t="shared" si="1"/>
        <v>#NAME?</v>
      </c>
      <c r="L35" t="e">
        <f t="shared" si="2"/>
        <v>#NAME?</v>
      </c>
      <c r="M35" t="e">
        <f t="shared" si="3"/>
        <v>#NAME?</v>
      </c>
      <c r="N35">
        <f t="shared" si="8"/>
        <v>0</v>
      </c>
      <c r="O35" t="e">
        <f t="shared" si="4"/>
        <v>#NAME?</v>
      </c>
      <c r="P35" t="e">
        <f t="shared" si="5"/>
        <v>#NAME?</v>
      </c>
      <c r="Q35" t="e">
        <f t="shared" si="9"/>
        <v>#NAME?</v>
      </c>
      <c r="R35" t="e">
        <f t="shared" si="10"/>
        <v>#NAME?</v>
      </c>
    </row>
    <row r="36" spans="1:18" ht="12">
      <c r="A36">
        <f>'Survey Data'!A51</f>
        <v>33</v>
      </c>
      <c r="B36">
        <f>'Survey Data'!B52</f>
        <v>0</v>
      </c>
      <c r="C36">
        <f>'Survey Data'!C52</f>
        <v>0</v>
      </c>
      <c r="D36">
        <f>'Survey Data'!D52</f>
        <v>0</v>
      </c>
      <c r="E36">
        <f>'Survey Data'!E52</f>
        <v>0</v>
      </c>
      <c r="F36">
        <f>'Survey Data'!F52</f>
        <v>0</v>
      </c>
      <c r="G36">
        <f>'Survey Data'!G52</f>
        <v>0</v>
      </c>
      <c r="H36">
        <f>'Survey Data'!I52</f>
        <v>0</v>
      </c>
      <c r="J36" t="e">
        <f t="shared" si="1"/>
        <v>#NAME?</v>
      </c>
      <c r="L36" t="e">
        <f t="shared" si="2"/>
        <v>#NAME?</v>
      </c>
      <c r="M36" t="e">
        <f t="shared" si="3"/>
        <v>#NAME?</v>
      </c>
      <c r="N36">
        <f t="shared" si="8"/>
        <v>0</v>
      </c>
      <c r="O36" t="e">
        <f t="shared" si="4"/>
        <v>#NAME?</v>
      </c>
      <c r="P36" t="e">
        <f t="shared" si="5"/>
        <v>#NAME?</v>
      </c>
      <c r="Q36" t="e">
        <f t="shared" si="9"/>
        <v>#NAME?</v>
      </c>
      <c r="R36" t="e">
        <f t="shared" si="10"/>
        <v>#NAME?</v>
      </c>
    </row>
    <row r="37" spans="1:18" ht="12">
      <c r="A37">
        <f>'Survey Data'!A52</f>
        <v>34</v>
      </c>
      <c r="B37">
        <f>'Survey Data'!B53</f>
        <v>0</v>
      </c>
      <c r="C37">
        <f>'Survey Data'!C53</f>
        <v>0</v>
      </c>
      <c r="D37">
        <f>'Survey Data'!D53</f>
        <v>0</v>
      </c>
      <c r="E37">
        <f>'Survey Data'!E53</f>
        <v>0</v>
      </c>
      <c r="F37">
        <f>'Survey Data'!F53</f>
        <v>0</v>
      </c>
      <c r="G37">
        <f>'Survey Data'!G53</f>
        <v>0</v>
      </c>
      <c r="H37">
        <f>'Survey Data'!I53</f>
        <v>0</v>
      </c>
      <c r="J37" t="e">
        <f t="shared" si="1"/>
        <v>#NAME?</v>
      </c>
      <c r="L37" t="e">
        <f t="shared" si="2"/>
        <v>#NAME?</v>
      </c>
      <c r="M37" t="e">
        <f t="shared" si="3"/>
        <v>#NAME?</v>
      </c>
      <c r="N37">
        <f t="shared" si="8"/>
        <v>0</v>
      </c>
      <c r="O37" t="e">
        <f t="shared" si="4"/>
        <v>#NAME?</v>
      </c>
      <c r="P37" t="e">
        <f t="shared" si="5"/>
        <v>#NAME?</v>
      </c>
      <c r="Q37" t="e">
        <f t="shared" si="9"/>
        <v>#NAME?</v>
      </c>
      <c r="R37" t="e">
        <f t="shared" si="10"/>
        <v>#NAME?</v>
      </c>
    </row>
    <row r="38" spans="1:18" ht="12">
      <c r="A38">
        <f>'Survey Data'!A53</f>
        <v>35</v>
      </c>
      <c r="B38">
        <f>'Survey Data'!B54</f>
        <v>0</v>
      </c>
      <c r="C38">
        <f>'Survey Data'!C54</f>
        <v>0</v>
      </c>
      <c r="D38">
        <f>'Survey Data'!D54</f>
        <v>0</v>
      </c>
      <c r="E38">
        <f>'Survey Data'!E54</f>
        <v>0</v>
      </c>
      <c r="F38">
        <f>'Survey Data'!F54</f>
        <v>0</v>
      </c>
      <c r="G38">
        <f>'Survey Data'!G54</f>
        <v>0</v>
      </c>
      <c r="H38">
        <f>'Survey Data'!I54</f>
        <v>0</v>
      </c>
      <c r="J38" t="e">
        <f t="shared" si="1"/>
        <v>#NAME?</v>
      </c>
      <c r="L38" t="e">
        <f t="shared" si="2"/>
        <v>#NAME?</v>
      </c>
      <c r="M38" t="e">
        <f t="shared" si="3"/>
        <v>#NAME?</v>
      </c>
      <c r="N38">
        <f t="shared" si="8"/>
        <v>0</v>
      </c>
      <c r="O38" t="e">
        <f t="shared" si="4"/>
        <v>#NAME?</v>
      </c>
      <c r="P38" t="e">
        <f t="shared" si="5"/>
        <v>#NAME?</v>
      </c>
      <c r="Q38" t="e">
        <f t="shared" si="9"/>
        <v>#NAME?</v>
      </c>
      <c r="R38" t="e">
        <f t="shared" si="10"/>
        <v>#NAME?</v>
      </c>
    </row>
    <row r="39" spans="1:18" ht="12">
      <c r="A39">
        <f>'Survey Data'!A54</f>
        <v>36</v>
      </c>
      <c r="B39">
        <f>'Survey Data'!B55</f>
        <v>0</v>
      </c>
      <c r="C39">
        <f>'Survey Data'!C55</f>
        <v>0</v>
      </c>
      <c r="D39">
        <f>'Survey Data'!D55</f>
        <v>0</v>
      </c>
      <c r="E39">
        <f>'Survey Data'!E55</f>
        <v>0</v>
      </c>
      <c r="F39">
        <f>'Survey Data'!F55</f>
        <v>0</v>
      </c>
      <c r="G39">
        <f>'Survey Data'!G55</f>
        <v>0</v>
      </c>
      <c r="H39">
        <f>'Survey Data'!I55</f>
        <v>0</v>
      </c>
      <c r="J39" t="e">
        <f t="shared" si="1"/>
        <v>#NAME?</v>
      </c>
      <c r="L39" t="e">
        <f t="shared" si="2"/>
        <v>#NAME?</v>
      </c>
      <c r="M39" t="e">
        <f t="shared" si="3"/>
        <v>#NAME?</v>
      </c>
      <c r="N39">
        <f t="shared" si="8"/>
        <v>0</v>
      </c>
      <c r="O39" t="e">
        <f t="shared" si="4"/>
        <v>#NAME?</v>
      </c>
      <c r="P39" t="e">
        <f t="shared" si="5"/>
        <v>#NAME?</v>
      </c>
      <c r="Q39" t="e">
        <f t="shared" si="9"/>
        <v>#NAME?</v>
      </c>
      <c r="R39" t="e">
        <f t="shared" si="10"/>
        <v>#NAME?</v>
      </c>
    </row>
    <row r="40" spans="1:18" ht="12">
      <c r="A40">
        <f>'Survey Data'!A55</f>
        <v>37</v>
      </c>
      <c r="B40">
        <f>'Survey Data'!B56</f>
        <v>0</v>
      </c>
      <c r="C40">
        <f>'Survey Data'!C56</f>
        <v>0</v>
      </c>
      <c r="D40">
        <f>'Survey Data'!D56</f>
        <v>0</v>
      </c>
      <c r="E40">
        <f>'Survey Data'!E56</f>
        <v>0</v>
      </c>
      <c r="F40">
        <f>'Survey Data'!F56</f>
        <v>0</v>
      </c>
      <c r="G40">
        <f>'Survey Data'!G56</f>
        <v>0</v>
      </c>
      <c r="H40">
        <f>'Survey Data'!I56</f>
        <v>0</v>
      </c>
      <c r="J40" t="e">
        <f t="shared" si="1"/>
        <v>#NAME?</v>
      </c>
      <c r="L40" t="e">
        <f t="shared" si="2"/>
        <v>#NAME?</v>
      </c>
      <c r="M40" t="e">
        <f t="shared" si="3"/>
        <v>#NAME?</v>
      </c>
      <c r="N40">
        <f t="shared" si="8"/>
        <v>0</v>
      </c>
      <c r="O40" t="e">
        <f t="shared" si="4"/>
        <v>#NAME?</v>
      </c>
      <c r="P40" t="e">
        <f t="shared" si="5"/>
        <v>#NAME?</v>
      </c>
      <c r="Q40" t="e">
        <f t="shared" si="9"/>
        <v>#NAME?</v>
      </c>
      <c r="R40" t="e">
        <f t="shared" si="10"/>
        <v>#NAME?</v>
      </c>
    </row>
    <row r="41" spans="1:18" ht="12">
      <c r="A41">
        <f>'Survey Data'!A56</f>
        <v>38</v>
      </c>
      <c r="B41">
        <f>'Survey Data'!B57</f>
        <v>0</v>
      </c>
      <c r="C41">
        <f>'Survey Data'!C57</f>
        <v>0</v>
      </c>
      <c r="D41">
        <f>'Survey Data'!D57</f>
        <v>0</v>
      </c>
      <c r="E41">
        <f>'Survey Data'!E57</f>
        <v>0</v>
      </c>
      <c r="F41">
        <f>'Survey Data'!F57</f>
        <v>0</v>
      </c>
      <c r="G41">
        <f>'Survey Data'!G57</f>
        <v>0</v>
      </c>
      <c r="H41">
        <f>'Survey Data'!I57</f>
        <v>0</v>
      </c>
      <c r="J41" t="e">
        <f t="shared" si="1"/>
        <v>#NAME?</v>
      </c>
      <c r="L41" t="e">
        <f t="shared" si="2"/>
        <v>#NAME?</v>
      </c>
      <c r="M41" t="e">
        <f t="shared" si="3"/>
        <v>#NAME?</v>
      </c>
      <c r="N41">
        <f t="shared" si="8"/>
        <v>0</v>
      </c>
      <c r="O41" t="e">
        <f t="shared" si="4"/>
        <v>#NAME?</v>
      </c>
      <c r="P41" t="e">
        <f t="shared" si="5"/>
        <v>#NAME?</v>
      </c>
      <c r="Q41" t="e">
        <f t="shared" si="9"/>
        <v>#NAME?</v>
      </c>
      <c r="R41" t="e">
        <f t="shared" si="10"/>
        <v>#NAME?</v>
      </c>
    </row>
    <row r="42" spans="1:18" ht="12">
      <c r="A42">
        <f>'Survey Data'!A57</f>
        <v>39</v>
      </c>
      <c r="B42">
        <f>'Survey Data'!B58</f>
        <v>0</v>
      </c>
      <c r="C42">
        <f>'Survey Data'!C58</f>
        <v>0</v>
      </c>
      <c r="D42">
        <f>'Survey Data'!D58</f>
        <v>0</v>
      </c>
      <c r="E42">
        <f>'Survey Data'!E58</f>
        <v>0</v>
      </c>
      <c r="F42">
        <f>'Survey Data'!F58</f>
        <v>0</v>
      </c>
      <c r="G42">
        <f>'Survey Data'!G58</f>
        <v>0</v>
      </c>
      <c r="H42">
        <f>'Survey Data'!I58</f>
        <v>0</v>
      </c>
      <c r="J42" t="e">
        <f t="shared" si="1"/>
        <v>#NAME?</v>
      </c>
      <c r="L42" t="e">
        <f t="shared" si="2"/>
        <v>#NAME?</v>
      </c>
      <c r="M42" t="e">
        <f t="shared" si="3"/>
        <v>#NAME?</v>
      </c>
      <c r="N42">
        <f t="shared" si="8"/>
        <v>0</v>
      </c>
      <c r="O42" t="e">
        <f t="shared" si="4"/>
        <v>#NAME?</v>
      </c>
      <c r="P42" t="e">
        <f t="shared" si="5"/>
        <v>#NAME?</v>
      </c>
      <c r="Q42" t="e">
        <f t="shared" si="9"/>
        <v>#NAME?</v>
      </c>
      <c r="R42" t="e">
        <f t="shared" si="10"/>
        <v>#NAME?</v>
      </c>
    </row>
    <row r="43" spans="1:18" ht="12">
      <c r="A43">
        <f>'Survey Data'!A58</f>
        <v>40</v>
      </c>
      <c r="B43">
        <f>'Survey Data'!B59</f>
        <v>0</v>
      </c>
      <c r="C43">
        <f>'Survey Data'!C59</f>
        <v>0</v>
      </c>
      <c r="D43">
        <f>'Survey Data'!D59</f>
        <v>0</v>
      </c>
      <c r="E43">
        <f>'Survey Data'!E59</f>
        <v>0</v>
      </c>
      <c r="F43">
        <f>'Survey Data'!F59</f>
        <v>0</v>
      </c>
      <c r="G43">
        <f>'Survey Data'!G59</f>
        <v>0</v>
      </c>
      <c r="H43">
        <f>'Survey Data'!I59</f>
        <v>0</v>
      </c>
      <c r="J43" t="e">
        <f t="shared" si="1"/>
        <v>#NAME?</v>
      </c>
      <c r="L43" t="e">
        <f t="shared" si="2"/>
        <v>#NAME?</v>
      </c>
      <c r="M43" t="e">
        <f t="shared" si="3"/>
        <v>#NAME?</v>
      </c>
      <c r="N43">
        <f t="shared" si="8"/>
        <v>0</v>
      </c>
      <c r="O43" t="e">
        <f t="shared" si="4"/>
        <v>#NAME?</v>
      </c>
      <c r="P43" t="e">
        <f t="shared" si="5"/>
        <v>#NAME?</v>
      </c>
      <c r="Q43" t="e">
        <f t="shared" si="9"/>
        <v>#NAME?</v>
      </c>
      <c r="R43" t="e">
        <f t="shared" si="10"/>
        <v>#NAME?</v>
      </c>
    </row>
    <row r="44" spans="1:18" ht="12">
      <c r="A44">
        <f>'Survey Data'!A59</f>
        <v>41</v>
      </c>
      <c r="B44">
        <f>'Survey Data'!B60</f>
        <v>0</v>
      </c>
      <c r="C44">
        <f>'Survey Data'!C60</f>
        <v>0</v>
      </c>
      <c r="D44">
        <f>'Survey Data'!D60</f>
        <v>0</v>
      </c>
      <c r="E44">
        <f>'Survey Data'!E60</f>
        <v>0</v>
      </c>
      <c r="F44">
        <f>'Survey Data'!F60</f>
        <v>0</v>
      </c>
      <c r="G44">
        <f>'Survey Data'!G60</f>
        <v>0</v>
      </c>
      <c r="H44">
        <f>'Survey Data'!I60</f>
        <v>0</v>
      </c>
      <c r="J44" t="e">
        <f t="shared" si="1"/>
        <v>#NAME?</v>
      </c>
      <c r="L44" t="e">
        <f t="shared" si="2"/>
        <v>#NAME?</v>
      </c>
      <c r="M44" t="e">
        <f t="shared" si="3"/>
        <v>#NAME?</v>
      </c>
      <c r="N44">
        <f t="shared" si="8"/>
        <v>0</v>
      </c>
      <c r="O44" t="e">
        <f t="shared" si="4"/>
        <v>#NAME?</v>
      </c>
      <c r="P44" t="e">
        <f t="shared" si="5"/>
        <v>#NAME?</v>
      </c>
      <c r="Q44" t="e">
        <f t="shared" si="9"/>
        <v>#NAME?</v>
      </c>
      <c r="R44" t="e">
        <f t="shared" si="10"/>
        <v>#NAME?</v>
      </c>
    </row>
    <row r="45" spans="1:18" ht="12">
      <c r="A45">
        <f>'Survey Data'!A60</f>
        <v>42</v>
      </c>
      <c r="B45">
        <f>'Survey Data'!B61</f>
        <v>0</v>
      </c>
      <c r="C45">
        <f>'Survey Data'!C61</f>
        <v>0</v>
      </c>
      <c r="D45">
        <f>'Survey Data'!D61</f>
        <v>0</v>
      </c>
      <c r="E45">
        <f>'Survey Data'!E61</f>
        <v>0</v>
      </c>
      <c r="F45">
        <f>'Survey Data'!F61</f>
        <v>0</v>
      </c>
      <c r="G45">
        <f>'Survey Data'!G61</f>
        <v>0</v>
      </c>
      <c r="H45">
        <f>'Survey Data'!I61</f>
        <v>0</v>
      </c>
      <c r="J45" t="e">
        <f t="shared" si="1"/>
        <v>#NAME?</v>
      </c>
      <c r="L45" t="e">
        <f t="shared" si="2"/>
        <v>#NAME?</v>
      </c>
      <c r="M45" t="e">
        <f t="shared" si="3"/>
        <v>#NAME?</v>
      </c>
      <c r="N45">
        <f t="shared" si="8"/>
        <v>0</v>
      </c>
      <c r="O45" t="e">
        <f t="shared" si="4"/>
        <v>#NAME?</v>
      </c>
      <c r="P45" t="e">
        <f t="shared" si="5"/>
        <v>#NAME?</v>
      </c>
      <c r="Q45" t="e">
        <f t="shared" si="9"/>
        <v>#NAME?</v>
      </c>
      <c r="R45" t="e">
        <f t="shared" si="10"/>
        <v>#NAME?</v>
      </c>
    </row>
    <row r="46" spans="1:18" ht="12">
      <c r="A46">
        <f>'Survey Data'!A61</f>
        <v>43</v>
      </c>
      <c r="B46">
        <f>'Survey Data'!B62</f>
        <v>0</v>
      </c>
      <c r="C46">
        <f>'Survey Data'!C62</f>
        <v>0</v>
      </c>
      <c r="D46">
        <f>'Survey Data'!D62</f>
        <v>0</v>
      </c>
      <c r="E46">
        <f>'Survey Data'!E62</f>
        <v>0</v>
      </c>
      <c r="F46">
        <f>'Survey Data'!F62</f>
        <v>0</v>
      </c>
      <c r="G46">
        <f>'Survey Data'!G62</f>
        <v>0</v>
      </c>
      <c r="H46">
        <f>'Survey Data'!I62</f>
        <v>0</v>
      </c>
      <c r="J46" t="e">
        <f t="shared" si="1"/>
        <v>#NAME?</v>
      </c>
      <c r="L46" t="e">
        <f t="shared" si="2"/>
        <v>#NAME?</v>
      </c>
      <c r="M46" t="e">
        <f t="shared" si="3"/>
        <v>#NAME?</v>
      </c>
      <c r="N46">
        <f t="shared" si="8"/>
        <v>0</v>
      </c>
      <c r="O46" t="e">
        <f t="shared" si="4"/>
        <v>#NAME?</v>
      </c>
      <c r="P46" t="e">
        <f t="shared" si="5"/>
        <v>#NAME?</v>
      </c>
      <c r="Q46" t="e">
        <f t="shared" si="9"/>
        <v>#NAME?</v>
      </c>
      <c r="R46" t="e">
        <f t="shared" si="10"/>
        <v>#NAME?</v>
      </c>
    </row>
    <row r="47" spans="1:18" ht="12">
      <c r="A47">
        <f>'Survey Data'!A62</f>
        <v>44</v>
      </c>
      <c r="B47">
        <f>'Survey Data'!B63</f>
        <v>0</v>
      </c>
      <c r="C47">
        <f>'Survey Data'!C63</f>
        <v>0</v>
      </c>
      <c r="D47">
        <f>'Survey Data'!D63</f>
        <v>0</v>
      </c>
      <c r="E47">
        <f>'Survey Data'!E63</f>
        <v>0</v>
      </c>
      <c r="F47">
        <f>'Survey Data'!F63</f>
        <v>0</v>
      </c>
      <c r="G47">
        <f>'Survey Data'!G63</f>
        <v>0</v>
      </c>
      <c r="H47">
        <f>'Survey Data'!I63</f>
        <v>0</v>
      </c>
      <c r="J47" t="e">
        <f t="shared" si="1"/>
        <v>#NAME?</v>
      </c>
      <c r="L47" t="e">
        <f t="shared" si="2"/>
        <v>#NAME?</v>
      </c>
      <c r="M47" t="e">
        <f t="shared" si="3"/>
        <v>#NAME?</v>
      </c>
      <c r="N47">
        <f t="shared" si="8"/>
        <v>0</v>
      </c>
      <c r="O47" t="e">
        <f t="shared" si="4"/>
        <v>#NAME?</v>
      </c>
      <c r="P47" t="e">
        <f t="shared" si="5"/>
        <v>#NAME?</v>
      </c>
      <c r="Q47" t="e">
        <f t="shared" si="9"/>
        <v>#NAME?</v>
      </c>
      <c r="R47" t="e">
        <f t="shared" si="10"/>
        <v>#NAME?</v>
      </c>
    </row>
    <row r="48" spans="1:18" ht="12">
      <c r="A48">
        <f>'Survey Data'!A63</f>
        <v>45</v>
      </c>
      <c r="B48">
        <f>'Survey Data'!B64</f>
        <v>0</v>
      </c>
      <c r="C48">
        <f>'Survey Data'!C64</f>
        <v>0</v>
      </c>
      <c r="D48">
        <f>'Survey Data'!D64</f>
        <v>0</v>
      </c>
      <c r="E48">
        <f>'Survey Data'!E64</f>
        <v>0</v>
      </c>
      <c r="F48">
        <f>'Survey Data'!F64</f>
        <v>0</v>
      </c>
      <c r="G48">
        <f>'Survey Data'!G64</f>
        <v>0</v>
      </c>
      <c r="H48">
        <f>'Survey Data'!I64</f>
        <v>0</v>
      </c>
      <c r="J48" t="e">
        <f t="shared" si="1"/>
        <v>#NAME?</v>
      </c>
      <c r="L48" t="e">
        <f t="shared" si="2"/>
        <v>#NAME?</v>
      </c>
      <c r="M48" t="e">
        <f t="shared" si="3"/>
        <v>#NAME?</v>
      </c>
      <c r="N48">
        <f t="shared" si="8"/>
        <v>0</v>
      </c>
      <c r="O48" t="e">
        <f t="shared" si="4"/>
        <v>#NAME?</v>
      </c>
      <c r="P48" t="e">
        <f t="shared" si="5"/>
        <v>#NAME?</v>
      </c>
      <c r="Q48" t="e">
        <f t="shared" si="9"/>
        <v>#NAME?</v>
      </c>
      <c r="R48" t="e">
        <f t="shared" si="10"/>
        <v>#NAME?</v>
      </c>
    </row>
    <row r="49" spans="1:18" ht="12">
      <c r="A49">
        <f>'Survey Data'!A64</f>
        <v>46</v>
      </c>
      <c r="B49">
        <f>'Survey Data'!B65</f>
        <v>0</v>
      </c>
      <c r="C49">
        <f>'Survey Data'!C65</f>
        <v>0</v>
      </c>
      <c r="D49">
        <f>'Survey Data'!D65</f>
        <v>0</v>
      </c>
      <c r="E49">
        <f>'Survey Data'!E65</f>
        <v>0</v>
      </c>
      <c r="F49">
        <f>'Survey Data'!F65</f>
        <v>0</v>
      </c>
      <c r="G49">
        <f>'Survey Data'!G65</f>
        <v>0</v>
      </c>
      <c r="H49">
        <f>'Survey Data'!I65</f>
        <v>0</v>
      </c>
      <c r="J49" t="e">
        <f t="shared" si="1"/>
        <v>#NAME?</v>
      </c>
      <c r="L49" t="e">
        <f t="shared" si="2"/>
        <v>#NAME?</v>
      </c>
      <c r="M49" t="e">
        <f t="shared" si="3"/>
        <v>#NAME?</v>
      </c>
      <c r="N49">
        <f t="shared" si="8"/>
        <v>0</v>
      </c>
      <c r="O49" t="e">
        <f t="shared" si="4"/>
        <v>#NAME?</v>
      </c>
      <c r="P49" t="e">
        <f t="shared" si="5"/>
        <v>#NAME?</v>
      </c>
      <c r="Q49" t="e">
        <f t="shared" si="9"/>
        <v>#NAME?</v>
      </c>
      <c r="R49" t="e">
        <f t="shared" si="10"/>
        <v>#NAME?</v>
      </c>
    </row>
    <row r="50" spans="1:18" ht="12">
      <c r="A50">
        <f>'Survey Data'!A65</f>
        <v>47</v>
      </c>
      <c r="B50">
        <f>'Survey Data'!B66</f>
        <v>0</v>
      </c>
      <c r="C50">
        <f>'Survey Data'!C66</f>
        <v>0</v>
      </c>
      <c r="D50">
        <f>'Survey Data'!D66</f>
        <v>0</v>
      </c>
      <c r="E50">
        <f>'Survey Data'!E66</f>
        <v>0</v>
      </c>
      <c r="F50">
        <f>'Survey Data'!F66</f>
        <v>0</v>
      </c>
      <c r="G50">
        <f>'Survey Data'!G66</f>
        <v>0</v>
      </c>
      <c r="H50">
        <f>'Survey Data'!I66</f>
        <v>0</v>
      </c>
      <c r="J50" t="e">
        <f t="shared" si="1"/>
        <v>#NAME?</v>
      </c>
      <c r="L50" t="e">
        <f t="shared" si="2"/>
        <v>#NAME?</v>
      </c>
      <c r="M50" t="e">
        <f t="shared" si="3"/>
        <v>#NAME?</v>
      </c>
      <c r="N50">
        <f t="shared" si="8"/>
        <v>0</v>
      </c>
      <c r="O50" t="e">
        <f t="shared" si="4"/>
        <v>#NAME?</v>
      </c>
      <c r="P50" t="e">
        <f t="shared" si="5"/>
        <v>#NAME?</v>
      </c>
      <c r="Q50" t="e">
        <f t="shared" si="9"/>
        <v>#NAME?</v>
      </c>
      <c r="R50" t="e">
        <f t="shared" si="10"/>
        <v>#NAME?</v>
      </c>
    </row>
    <row r="51" spans="1:18" ht="12">
      <c r="A51">
        <f>'Survey Data'!A66</f>
        <v>48</v>
      </c>
      <c r="B51">
        <f>'Survey Data'!B67</f>
        <v>0</v>
      </c>
      <c r="C51">
        <f>'Survey Data'!C67</f>
        <v>0</v>
      </c>
      <c r="D51">
        <f>'Survey Data'!D67</f>
        <v>0</v>
      </c>
      <c r="E51">
        <f>'Survey Data'!E67</f>
        <v>0</v>
      </c>
      <c r="F51">
        <f>'Survey Data'!F67</f>
        <v>0</v>
      </c>
      <c r="G51">
        <f>'Survey Data'!G67</f>
        <v>0</v>
      </c>
      <c r="H51">
        <f>'Survey Data'!I67</f>
        <v>0</v>
      </c>
      <c r="J51" t="e">
        <f t="shared" si="1"/>
        <v>#NAME?</v>
      </c>
      <c r="L51" t="e">
        <f t="shared" si="2"/>
        <v>#NAME?</v>
      </c>
      <c r="M51" t="e">
        <f t="shared" si="3"/>
        <v>#NAME?</v>
      </c>
      <c r="N51">
        <f t="shared" si="8"/>
        <v>0</v>
      </c>
      <c r="O51" t="e">
        <f t="shared" si="4"/>
        <v>#NAME?</v>
      </c>
      <c r="P51" t="e">
        <f t="shared" si="5"/>
        <v>#NAME?</v>
      </c>
      <c r="Q51" t="e">
        <f t="shared" si="9"/>
        <v>#NAME?</v>
      </c>
      <c r="R51" t="e">
        <f t="shared" si="10"/>
        <v>#NAME?</v>
      </c>
    </row>
    <row r="52" spans="1:18" ht="12">
      <c r="A52">
        <f>'Survey Data'!A67</f>
        <v>49</v>
      </c>
      <c r="B52">
        <f>'Survey Data'!B68</f>
        <v>0</v>
      </c>
      <c r="C52">
        <f>'Survey Data'!C68</f>
        <v>0</v>
      </c>
      <c r="D52">
        <f>'Survey Data'!D68</f>
        <v>0</v>
      </c>
      <c r="E52">
        <f>'Survey Data'!E68</f>
        <v>0</v>
      </c>
      <c r="F52">
        <f>'Survey Data'!F68</f>
        <v>0</v>
      </c>
      <c r="G52">
        <f>'Survey Data'!G68</f>
        <v>0</v>
      </c>
      <c r="H52">
        <f>'Survey Data'!I68</f>
        <v>0</v>
      </c>
      <c r="J52" t="e">
        <f t="shared" si="1"/>
        <v>#NAME?</v>
      </c>
      <c r="L52" t="e">
        <f t="shared" si="2"/>
        <v>#NAME?</v>
      </c>
      <c r="M52" t="e">
        <f t="shared" si="3"/>
        <v>#NAME?</v>
      </c>
      <c r="N52">
        <f t="shared" si="8"/>
        <v>0</v>
      </c>
      <c r="O52" t="e">
        <f t="shared" si="4"/>
        <v>#NAME?</v>
      </c>
      <c r="P52" t="e">
        <f t="shared" si="5"/>
        <v>#NAME?</v>
      </c>
      <c r="Q52" t="e">
        <f t="shared" si="9"/>
        <v>#NAME?</v>
      </c>
      <c r="R52" t="e">
        <f t="shared" si="10"/>
        <v>#NAME?</v>
      </c>
    </row>
    <row r="53" spans="1:18" ht="12">
      <c r="A53">
        <f>'Survey Data'!A68</f>
        <v>50</v>
      </c>
      <c r="B53">
        <f>'Survey Data'!B69</f>
        <v>0</v>
      </c>
      <c r="C53">
        <f>'Survey Data'!C69</f>
        <v>0</v>
      </c>
      <c r="D53">
        <f>'Survey Data'!D69</f>
        <v>0</v>
      </c>
      <c r="E53">
        <f>'Survey Data'!E69</f>
        <v>0</v>
      </c>
      <c r="F53">
        <f>'Survey Data'!F69</f>
        <v>0</v>
      </c>
      <c r="G53">
        <f>'Survey Data'!G69</f>
        <v>0</v>
      </c>
      <c r="H53">
        <f>'Survey Data'!I69</f>
        <v>0</v>
      </c>
      <c r="J53" t="e">
        <f t="shared" si="1"/>
        <v>#NAME?</v>
      </c>
      <c r="L53" t="e">
        <f t="shared" si="2"/>
        <v>#NAME?</v>
      </c>
      <c r="M53" t="e">
        <f t="shared" si="3"/>
        <v>#NAME?</v>
      </c>
      <c r="N53">
        <f t="shared" si="8"/>
        <v>0</v>
      </c>
      <c r="O53" t="e">
        <f t="shared" si="4"/>
        <v>#NAME?</v>
      </c>
      <c r="P53" t="e">
        <f t="shared" si="5"/>
        <v>#NAME?</v>
      </c>
      <c r="Q53" t="e">
        <f t="shared" si="9"/>
        <v>#NAME?</v>
      </c>
      <c r="R53" t="e">
        <f t="shared" si="10"/>
        <v>#NAME?</v>
      </c>
    </row>
    <row r="54" spans="1:18" ht="12">
      <c r="A54">
        <f>'Survey Data'!A69</f>
        <v>51</v>
      </c>
      <c r="B54">
        <f>'Survey Data'!B70</f>
        <v>0</v>
      </c>
      <c r="C54">
        <f>'Survey Data'!C70</f>
        <v>0</v>
      </c>
      <c r="D54">
        <f>'Survey Data'!D70</f>
        <v>0</v>
      </c>
      <c r="E54">
        <f>'Survey Data'!E70</f>
        <v>0</v>
      </c>
      <c r="F54">
        <f>'Survey Data'!F70</f>
        <v>0</v>
      </c>
      <c r="G54">
        <f>'Survey Data'!G70</f>
        <v>0</v>
      </c>
      <c r="H54">
        <f>'Survey Data'!I70</f>
        <v>0</v>
      </c>
      <c r="J54" t="e">
        <f t="shared" si="1"/>
        <v>#NAME?</v>
      </c>
      <c r="L54" t="e">
        <f t="shared" si="2"/>
        <v>#NAME?</v>
      </c>
      <c r="M54" t="e">
        <f t="shared" si="3"/>
        <v>#NAME?</v>
      </c>
      <c r="N54">
        <f t="shared" si="8"/>
        <v>0</v>
      </c>
      <c r="O54" t="e">
        <f t="shared" si="4"/>
        <v>#NAME?</v>
      </c>
      <c r="P54" t="e">
        <f t="shared" si="5"/>
        <v>#NAME?</v>
      </c>
      <c r="Q54" t="e">
        <f t="shared" si="9"/>
        <v>#NAME?</v>
      </c>
      <c r="R54" t="e">
        <f t="shared" si="10"/>
        <v>#NAME?</v>
      </c>
    </row>
    <row r="55" spans="1:18" ht="12">
      <c r="A55">
        <f>'Survey Data'!A70</f>
        <v>52</v>
      </c>
      <c r="B55">
        <f>'Survey Data'!B71</f>
        <v>0</v>
      </c>
      <c r="C55">
        <f>'Survey Data'!C71</f>
        <v>0</v>
      </c>
      <c r="D55">
        <f>'Survey Data'!D71</f>
        <v>0</v>
      </c>
      <c r="E55">
        <f>'Survey Data'!E71</f>
        <v>0</v>
      </c>
      <c r="F55">
        <f>'Survey Data'!F71</f>
        <v>0</v>
      </c>
      <c r="G55">
        <f>'Survey Data'!G71</f>
        <v>0</v>
      </c>
      <c r="H55">
        <f>'Survey Data'!I71</f>
        <v>0</v>
      </c>
      <c r="J55" t="e">
        <f t="shared" si="1"/>
        <v>#NAME?</v>
      </c>
      <c r="L55" t="e">
        <f t="shared" si="2"/>
        <v>#NAME?</v>
      </c>
      <c r="M55" t="e">
        <f t="shared" si="3"/>
        <v>#NAME?</v>
      </c>
      <c r="N55">
        <f t="shared" si="8"/>
        <v>0</v>
      </c>
      <c r="O55" t="e">
        <f t="shared" si="4"/>
        <v>#NAME?</v>
      </c>
      <c r="P55" t="e">
        <f t="shared" si="5"/>
        <v>#NAME?</v>
      </c>
      <c r="Q55" t="e">
        <f t="shared" si="9"/>
        <v>#NAME?</v>
      </c>
      <c r="R55" t="e">
        <f t="shared" si="10"/>
        <v>#NAME?</v>
      </c>
    </row>
    <row r="56" spans="1:18" ht="12">
      <c r="A56">
        <f>'Survey Data'!A71</f>
        <v>53</v>
      </c>
      <c r="B56">
        <f>'Survey Data'!B72</f>
        <v>0</v>
      </c>
      <c r="C56">
        <f>'Survey Data'!C72</f>
        <v>0</v>
      </c>
      <c r="D56">
        <f>'Survey Data'!D72</f>
        <v>0</v>
      </c>
      <c r="E56">
        <f>'Survey Data'!E72</f>
        <v>0</v>
      </c>
      <c r="F56">
        <f>'Survey Data'!F72</f>
        <v>0</v>
      </c>
      <c r="G56">
        <f>'Survey Data'!G72</f>
        <v>0</v>
      </c>
      <c r="H56">
        <f>'Survey Data'!I72</f>
        <v>0</v>
      </c>
      <c r="J56" t="e">
        <f t="shared" si="1"/>
        <v>#NAME?</v>
      </c>
      <c r="L56" t="e">
        <f t="shared" si="2"/>
        <v>#NAME?</v>
      </c>
      <c r="M56" t="e">
        <f t="shared" si="3"/>
        <v>#NAME?</v>
      </c>
      <c r="N56">
        <f t="shared" si="8"/>
        <v>0</v>
      </c>
      <c r="O56" t="e">
        <f t="shared" si="4"/>
        <v>#NAME?</v>
      </c>
      <c r="P56" t="e">
        <f t="shared" si="5"/>
        <v>#NAME?</v>
      </c>
      <c r="Q56" t="e">
        <f t="shared" si="9"/>
        <v>#NAME?</v>
      </c>
      <c r="R56" t="e">
        <f t="shared" si="10"/>
        <v>#NAME?</v>
      </c>
    </row>
    <row r="57" spans="1:18" ht="12">
      <c r="A57">
        <f>'Survey Data'!A72</f>
        <v>54</v>
      </c>
      <c r="B57">
        <f>'Survey Data'!B73</f>
        <v>0</v>
      </c>
      <c r="C57">
        <f>'Survey Data'!C73</f>
        <v>0</v>
      </c>
      <c r="D57">
        <f>'Survey Data'!D73</f>
        <v>0</v>
      </c>
      <c r="E57">
        <f>'Survey Data'!E73</f>
        <v>0</v>
      </c>
      <c r="F57">
        <f>'Survey Data'!F73</f>
        <v>0</v>
      </c>
      <c r="G57">
        <f>'Survey Data'!G73</f>
        <v>0</v>
      </c>
      <c r="H57">
        <f>'Survey Data'!I73</f>
        <v>0</v>
      </c>
      <c r="J57" t="e">
        <f t="shared" si="1"/>
        <v>#NAME?</v>
      </c>
      <c r="L57" t="e">
        <f t="shared" si="2"/>
        <v>#NAME?</v>
      </c>
      <c r="M57" t="e">
        <f t="shared" si="3"/>
        <v>#NAME?</v>
      </c>
      <c r="N57">
        <f t="shared" si="8"/>
        <v>0</v>
      </c>
      <c r="O57" t="e">
        <f t="shared" si="4"/>
        <v>#NAME?</v>
      </c>
      <c r="P57" t="e">
        <f t="shared" si="5"/>
        <v>#NAME?</v>
      </c>
      <c r="Q57" t="e">
        <f t="shared" si="9"/>
        <v>#NAME?</v>
      </c>
      <c r="R57" t="e">
        <f t="shared" si="10"/>
        <v>#NAME?</v>
      </c>
    </row>
    <row r="58" spans="1:18" ht="12">
      <c r="A58">
        <f>'Survey Data'!A73</f>
        <v>55</v>
      </c>
      <c r="B58">
        <f>'Survey Data'!B74</f>
        <v>0</v>
      </c>
      <c r="C58">
        <f>'Survey Data'!C74</f>
        <v>0</v>
      </c>
      <c r="D58">
        <f>'Survey Data'!D74</f>
        <v>0</v>
      </c>
      <c r="E58">
        <f>'Survey Data'!E74</f>
        <v>0</v>
      </c>
      <c r="F58">
        <f>'Survey Data'!F74</f>
        <v>0</v>
      </c>
      <c r="G58">
        <f>'Survey Data'!G74</f>
        <v>0</v>
      </c>
      <c r="H58">
        <f>'Survey Data'!I74</f>
        <v>0</v>
      </c>
      <c r="J58" t="e">
        <f t="shared" si="1"/>
        <v>#NAME?</v>
      </c>
      <c r="L58" t="e">
        <f t="shared" si="2"/>
        <v>#NAME?</v>
      </c>
      <c r="M58" t="e">
        <f t="shared" si="3"/>
        <v>#NAME?</v>
      </c>
      <c r="N58">
        <f t="shared" si="8"/>
        <v>0</v>
      </c>
      <c r="O58" t="e">
        <f t="shared" si="4"/>
        <v>#NAME?</v>
      </c>
      <c r="P58" t="e">
        <f t="shared" si="5"/>
        <v>#NAME?</v>
      </c>
      <c r="Q58" t="e">
        <f t="shared" si="9"/>
        <v>#NAME?</v>
      </c>
      <c r="R58" t="e">
        <f t="shared" si="10"/>
        <v>#NAME?</v>
      </c>
    </row>
    <row r="59" spans="1:18" ht="12">
      <c r="A59">
        <f>'Survey Data'!A74</f>
        <v>56</v>
      </c>
      <c r="B59">
        <f>'Survey Data'!B75</f>
        <v>0</v>
      </c>
      <c r="C59">
        <f>'Survey Data'!C75</f>
        <v>0</v>
      </c>
      <c r="D59">
        <f>'Survey Data'!D75</f>
        <v>0</v>
      </c>
      <c r="E59">
        <f>'Survey Data'!E75</f>
        <v>0</v>
      </c>
      <c r="F59">
        <f>'Survey Data'!F75</f>
        <v>0</v>
      </c>
      <c r="G59">
        <f>'Survey Data'!G75</f>
        <v>0</v>
      </c>
      <c r="H59">
        <f>'Survey Data'!I75</f>
        <v>0</v>
      </c>
      <c r="J59" t="e">
        <f t="shared" si="1"/>
        <v>#NAME?</v>
      </c>
      <c r="L59" t="e">
        <f t="shared" si="2"/>
        <v>#NAME?</v>
      </c>
      <c r="M59" t="e">
        <f t="shared" si="3"/>
        <v>#NAME?</v>
      </c>
      <c r="N59">
        <f t="shared" si="8"/>
        <v>0</v>
      </c>
      <c r="O59" t="e">
        <f t="shared" si="4"/>
        <v>#NAME?</v>
      </c>
      <c r="P59" t="e">
        <f t="shared" si="5"/>
        <v>#NAME?</v>
      </c>
      <c r="Q59" t="e">
        <f t="shared" si="9"/>
        <v>#NAME?</v>
      </c>
      <c r="R59" t="e">
        <f t="shared" si="10"/>
        <v>#NAME?</v>
      </c>
    </row>
    <row r="60" spans="1:18" ht="12">
      <c r="A60">
        <f>'Survey Data'!A75</f>
        <v>57</v>
      </c>
      <c r="B60">
        <f>'Survey Data'!B76</f>
        <v>0</v>
      </c>
      <c r="C60">
        <f>'Survey Data'!C76</f>
        <v>0</v>
      </c>
      <c r="D60">
        <f>'Survey Data'!D76</f>
        <v>0</v>
      </c>
      <c r="E60">
        <f>'Survey Data'!E76</f>
        <v>0</v>
      </c>
      <c r="F60">
        <f>'Survey Data'!F76</f>
        <v>0</v>
      </c>
      <c r="G60">
        <f>'Survey Data'!G76</f>
        <v>0</v>
      </c>
      <c r="H60">
        <f>'Survey Data'!I76</f>
        <v>0</v>
      </c>
      <c r="J60" t="e">
        <f t="shared" si="1"/>
        <v>#NAME?</v>
      </c>
      <c r="L60" t="e">
        <f t="shared" si="2"/>
        <v>#NAME?</v>
      </c>
      <c r="M60" t="e">
        <f t="shared" si="3"/>
        <v>#NAME?</v>
      </c>
      <c r="N60">
        <f t="shared" si="8"/>
        <v>0</v>
      </c>
      <c r="O60" t="e">
        <f t="shared" si="4"/>
        <v>#NAME?</v>
      </c>
      <c r="P60" t="e">
        <f t="shared" si="5"/>
        <v>#NAME?</v>
      </c>
      <c r="Q60" t="e">
        <f t="shared" si="9"/>
        <v>#NAME?</v>
      </c>
      <c r="R60" t="e">
        <f t="shared" si="10"/>
        <v>#NAME?</v>
      </c>
    </row>
    <row r="61" spans="1:18" ht="12">
      <c r="A61">
        <f>'Survey Data'!A76</f>
        <v>58</v>
      </c>
      <c r="B61">
        <f>'Survey Data'!B77</f>
        <v>0</v>
      </c>
      <c r="C61">
        <f>'Survey Data'!C77</f>
        <v>0</v>
      </c>
      <c r="D61">
        <f>'Survey Data'!D77</f>
        <v>0</v>
      </c>
      <c r="E61">
        <f>'Survey Data'!E77</f>
        <v>0</v>
      </c>
      <c r="F61">
        <f>'Survey Data'!F77</f>
        <v>0</v>
      </c>
      <c r="G61">
        <f>'Survey Data'!G77</f>
        <v>0</v>
      </c>
      <c r="H61">
        <f>'Survey Data'!I77</f>
        <v>0</v>
      </c>
      <c r="J61" t="e">
        <f t="shared" si="1"/>
        <v>#NAME?</v>
      </c>
      <c r="L61" t="e">
        <f t="shared" si="2"/>
        <v>#NAME?</v>
      </c>
      <c r="M61" t="e">
        <f t="shared" si="3"/>
        <v>#NAME?</v>
      </c>
      <c r="N61">
        <f t="shared" si="8"/>
        <v>0</v>
      </c>
      <c r="O61" t="e">
        <f t="shared" si="4"/>
        <v>#NAME?</v>
      </c>
      <c r="P61" t="e">
        <f t="shared" si="5"/>
        <v>#NAME?</v>
      </c>
      <c r="Q61" t="e">
        <f t="shared" si="9"/>
        <v>#NAME?</v>
      </c>
      <c r="R61" t="e">
        <f t="shared" si="10"/>
        <v>#NAME?</v>
      </c>
    </row>
    <row r="62" spans="1:18" ht="12">
      <c r="A62">
        <f>'Survey Data'!A77</f>
        <v>59</v>
      </c>
      <c r="B62">
        <f>'Survey Data'!B78</f>
        <v>0</v>
      </c>
      <c r="C62">
        <f>'Survey Data'!C78</f>
        <v>0</v>
      </c>
      <c r="D62">
        <f>'Survey Data'!D78</f>
        <v>0</v>
      </c>
      <c r="E62">
        <f>'Survey Data'!E78</f>
        <v>0</v>
      </c>
      <c r="F62">
        <f>'Survey Data'!F78</f>
        <v>0</v>
      </c>
      <c r="G62">
        <f>'Survey Data'!G78</f>
        <v>0</v>
      </c>
      <c r="H62">
        <f>'Survey Data'!I78</f>
        <v>0</v>
      </c>
      <c r="J62" t="e">
        <f t="shared" si="1"/>
        <v>#NAME?</v>
      </c>
      <c r="L62" t="e">
        <f t="shared" si="2"/>
        <v>#NAME?</v>
      </c>
      <c r="M62" t="e">
        <f t="shared" si="3"/>
        <v>#NAME?</v>
      </c>
      <c r="N62">
        <f t="shared" si="8"/>
        <v>0</v>
      </c>
      <c r="O62" t="e">
        <f t="shared" si="4"/>
        <v>#NAME?</v>
      </c>
      <c r="P62" t="e">
        <f t="shared" si="5"/>
        <v>#NAME?</v>
      </c>
      <c r="Q62" t="e">
        <f t="shared" si="9"/>
        <v>#NAME?</v>
      </c>
      <c r="R62" t="e">
        <f t="shared" si="10"/>
        <v>#NAME?</v>
      </c>
    </row>
    <row r="63" spans="1:18" ht="12">
      <c r="A63">
        <f>'Survey Data'!A78</f>
        <v>60</v>
      </c>
      <c r="B63">
        <f>'Survey Data'!B79</f>
        <v>0</v>
      </c>
      <c r="C63">
        <f>'Survey Data'!C79</f>
        <v>0</v>
      </c>
      <c r="D63">
        <f>'Survey Data'!D79</f>
        <v>0</v>
      </c>
      <c r="E63">
        <f>'Survey Data'!E79</f>
        <v>0</v>
      </c>
      <c r="F63">
        <f>'Survey Data'!F79</f>
        <v>0</v>
      </c>
      <c r="G63">
        <f>'Survey Data'!G79</f>
        <v>0</v>
      </c>
      <c r="H63">
        <f>'Survey Data'!I79</f>
        <v>0</v>
      </c>
      <c r="J63" t="e">
        <f t="shared" si="1"/>
        <v>#NAME?</v>
      </c>
      <c r="L63" t="e">
        <f t="shared" si="2"/>
        <v>#NAME?</v>
      </c>
      <c r="M63" t="e">
        <f t="shared" si="3"/>
        <v>#NAME?</v>
      </c>
      <c r="N63">
        <f t="shared" si="8"/>
        <v>0</v>
      </c>
      <c r="O63" t="e">
        <f t="shared" si="4"/>
        <v>#NAME?</v>
      </c>
      <c r="P63" t="e">
        <f t="shared" si="5"/>
        <v>#NAME?</v>
      </c>
      <c r="Q63" t="e">
        <f t="shared" si="9"/>
        <v>#NAME?</v>
      </c>
      <c r="R63" t="e">
        <f t="shared" si="10"/>
        <v>#NAME?</v>
      </c>
    </row>
    <row r="64" spans="1:18" ht="12">
      <c r="A64">
        <f>'Survey Data'!A79</f>
        <v>61</v>
      </c>
      <c r="B64">
        <f>'Survey Data'!B80</f>
        <v>0</v>
      </c>
      <c r="C64">
        <f>'Survey Data'!C80</f>
        <v>0</v>
      </c>
      <c r="D64">
        <f>'Survey Data'!D80</f>
        <v>0</v>
      </c>
      <c r="E64">
        <f>'Survey Data'!E80</f>
        <v>0</v>
      </c>
      <c r="F64">
        <f>'Survey Data'!F80</f>
        <v>0</v>
      </c>
      <c r="G64">
        <f>'Survey Data'!G80</f>
        <v>0</v>
      </c>
      <c r="H64">
        <f>'Survey Data'!I80</f>
        <v>0</v>
      </c>
      <c r="J64" t="e">
        <f t="shared" si="1"/>
        <v>#NAME?</v>
      </c>
      <c r="L64" t="e">
        <f t="shared" si="2"/>
        <v>#NAME?</v>
      </c>
      <c r="M64" t="e">
        <f t="shared" si="3"/>
        <v>#NAME?</v>
      </c>
      <c r="N64">
        <f t="shared" si="8"/>
        <v>0</v>
      </c>
      <c r="O64" t="e">
        <f t="shared" si="4"/>
        <v>#NAME?</v>
      </c>
      <c r="P64" t="e">
        <f t="shared" si="5"/>
        <v>#NAME?</v>
      </c>
      <c r="Q64" t="e">
        <f t="shared" si="9"/>
        <v>#NAME?</v>
      </c>
      <c r="R64" t="e">
        <f t="shared" si="10"/>
        <v>#NAME?</v>
      </c>
    </row>
    <row r="65" spans="1:18" ht="12">
      <c r="A65">
        <f>'Survey Data'!A80</f>
        <v>62</v>
      </c>
      <c r="B65">
        <f>'Survey Data'!B81</f>
        <v>0</v>
      </c>
      <c r="C65">
        <f>'Survey Data'!C81</f>
        <v>0</v>
      </c>
      <c r="D65">
        <f>'Survey Data'!D81</f>
        <v>0</v>
      </c>
      <c r="E65">
        <f>'Survey Data'!E81</f>
        <v>0</v>
      </c>
      <c r="F65">
        <f>'Survey Data'!F81</f>
        <v>0</v>
      </c>
      <c r="G65">
        <f>'Survey Data'!G81</f>
        <v>0</v>
      </c>
      <c r="H65">
        <f>'Survey Data'!I81</f>
        <v>0</v>
      </c>
      <c r="J65" t="e">
        <f t="shared" si="1"/>
        <v>#NAME?</v>
      </c>
      <c r="L65" t="e">
        <f t="shared" si="2"/>
        <v>#NAME?</v>
      </c>
      <c r="M65" t="e">
        <f t="shared" si="3"/>
        <v>#NAME?</v>
      </c>
      <c r="N65">
        <f t="shared" si="8"/>
        <v>0</v>
      </c>
      <c r="O65" t="e">
        <f t="shared" si="4"/>
        <v>#NAME?</v>
      </c>
      <c r="P65" t="e">
        <f t="shared" si="5"/>
        <v>#NAME?</v>
      </c>
      <c r="Q65" t="e">
        <f t="shared" si="9"/>
        <v>#NAME?</v>
      </c>
      <c r="R65" t="e">
        <f t="shared" si="10"/>
        <v>#NAME?</v>
      </c>
    </row>
    <row r="66" spans="1:18" ht="12">
      <c r="A66">
        <f>'Survey Data'!A81</f>
        <v>63</v>
      </c>
      <c r="B66">
        <f>'Survey Data'!B82</f>
        <v>0</v>
      </c>
      <c r="C66">
        <f>'Survey Data'!C82</f>
        <v>0</v>
      </c>
      <c r="D66">
        <f>'Survey Data'!D82</f>
        <v>0</v>
      </c>
      <c r="E66">
        <f>'Survey Data'!E82</f>
        <v>0</v>
      </c>
      <c r="F66">
        <f>'Survey Data'!F82</f>
        <v>0</v>
      </c>
      <c r="G66">
        <f>'Survey Data'!G82</f>
        <v>0</v>
      </c>
      <c r="H66">
        <f>'Survey Data'!I82</f>
        <v>0</v>
      </c>
      <c r="J66" t="e">
        <f t="shared" si="1"/>
        <v>#NAME?</v>
      </c>
      <c r="L66" t="e">
        <f t="shared" si="2"/>
        <v>#NAME?</v>
      </c>
      <c r="M66" t="e">
        <f t="shared" si="3"/>
        <v>#NAME?</v>
      </c>
      <c r="N66">
        <f t="shared" si="8"/>
        <v>0</v>
      </c>
      <c r="O66" t="e">
        <f t="shared" si="4"/>
        <v>#NAME?</v>
      </c>
      <c r="P66" t="e">
        <f t="shared" si="5"/>
        <v>#NAME?</v>
      </c>
      <c r="Q66" t="e">
        <f t="shared" si="9"/>
        <v>#NAME?</v>
      </c>
      <c r="R66" t="e">
        <f t="shared" si="10"/>
        <v>#NAME?</v>
      </c>
    </row>
    <row r="67" spans="1:18" ht="12">
      <c r="A67">
        <f>'Survey Data'!A82</f>
        <v>64</v>
      </c>
      <c r="B67">
        <f>'Survey Data'!B83</f>
        <v>0</v>
      </c>
      <c r="C67">
        <f>'Survey Data'!C83</f>
        <v>0</v>
      </c>
      <c r="D67">
        <f>'Survey Data'!D83</f>
        <v>0</v>
      </c>
      <c r="E67">
        <f>'Survey Data'!E83</f>
        <v>0</v>
      </c>
      <c r="F67">
        <f>'Survey Data'!F83</f>
        <v>0</v>
      </c>
      <c r="G67">
        <f>'Survey Data'!G83</f>
        <v>0</v>
      </c>
      <c r="H67">
        <f>'Survey Data'!I83</f>
        <v>0</v>
      </c>
      <c r="J67" t="e">
        <f t="shared" si="1"/>
        <v>#NAME?</v>
      </c>
      <c r="L67" t="e">
        <f t="shared" si="2"/>
        <v>#NAME?</v>
      </c>
      <c r="M67" t="e">
        <f t="shared" si="3"/>
        <v>#NAME?</v>
      </c>
      <c r="N67">
        <f t="shared" si="8"/>
        <v>0</v>
      </c>
      <c r="O67" t="e">
        <f t="shared" si="4"/>
        <v>#NAME?</v>
      </c>
      <c r="P67" t="e">
        <f t="shared" si="5"/>
        <v>#NAME?</v>
      </c>
      <c r="Q67" t="e">
        <f t="shared" si="9"/>
        <v>#NAME?</v>
      </c>
      <c r="R67" t="e">
        <f t="shared" si="10"/>
        <v>#NAME?</v>
      </c>
    </row>
    <row r="68" spans="1:18" ht="12">
      <c r="A68">
        <f>'Survey Data'!A83</f>
        <v>65</v>
      </c>
      <c r="B68">
        <f>'Survey Data'!B84</f>
        <v>0</v>
      </c>
      <c r="C68">
        <f>'Survey Data'!C84</f>
        <v>0</v>
      </c>
      <c r="D68">
        <f>'Survey Data'!D84</f>
        <v>0</v>
      </c>
      <c r="E68">
        <f>'Survey Data'!E84</f>
        <v>0</v>
      </c>
      <c r="F68">
        <f>'Survey Data'!F84</f>
        <v>0</v>
      </c>
      <c r="G68">
        <f>'Survey Data'!G84</f>
        <v>0</v>
      </c>
      <c r="H68">
        <f>'Survey Data'!I84</f>
        <v>0</v>
      </c>
      <c r="J68" t="e">
        <f aca="true" t="shared" si="11" ref="J68:J131">SurveyBearing2Angle(B68,C68,D68)</f>
        <v>#NAME?</v>
      </c>
      <c r="L68" t="e">
        <f aca="true" t="shared" si="12" ref="L68:L131">J68+K68</f>
        <v>#NAME?</v>
      </c>
      <c r="M68" t="e">
        <f aca="true" t="shared" si="13" ref="M68:M131">MOD(450-L68,360)</f>
        <v>#NAME?</v>
      </c>
      <c r="N68">
        <f t="shared" si="8"/>
        <v>0</v>
      </c>
      <c r="O68" t="e">
        <f aca="true" t="shared" si="14" ref="O68:O131">COS(RADIANS(M68))*N68</f>
        <v>#NAME?</v>
      </c>
      <c r="P68" t="e">
        <f aca="true" t="shared" si="15" ref="P68:P131">SIN(RADIANS(M68))*N68</f>
        <v>#NAME?</v>
      </c>
      <c r="Q68" t="e">
        <f t="shared" si="9"/>
        <v>#NAME?</v>
      </c>
      <c r="R68" t="e">
        <f t="shared" si="10"/>
        <v>#NAME?</v>
      </c>
    </row>
    <row r="69" spans="1:18" ht="12">
      <c r="A69">
        <f>'Survey Data'!A84</f>
        <v>66</v>
      </c>
      <c r="B69">
        <f>'Survey Data'!B85</f>
        <v>0</v>
      </c>
      <c r="C69">
        <f>'Survey Data'!C85</f>
        <v>0</v>
      </c>
      <c r="D69">
        <f>'Survey Data'!D85</f>
        <v>0</v>
      </c>
      <c r="E69">
        <f>'Survey Data'!E85</f>
        <v>0</v>
      </c>
      <c r="F69">
        <f>'Survey Data'!F85</f>
        <v>0</v>
      </c>
      <c r="G69">
        <f>'Survey Data'!G85</f>
        <v>0</v>
      </c>
      <c r="H69">
        <f>'Survey Data'!I85</f>
        <v>0</v>
      </c>
      <c r="J69" t="e">
        <f t="shared" si="11"/>
        <v>#NAME?</v>
      </c>
      <c r="L69" t="e">
        <f t="shared" si="12"/>
        <v>#NAME?</v>
      </c>
      <c r="M69" t="e">
        <f t="shared" si="13"/>
        <v>#NAME?</v>
      </c>
      <c r="N69">
        <f t="shared" si="8"/>
        <v>0</v>
      </c>
      <c r="O69" t="e">
        <f t="shared" si="14"/>
        <v>#NAME?</v>
      </c>
      <c r="P69" t="e">
        <f t="shared" si="15"/>
        <v>#NAME?</v>
      </c>
      <c r="Q69" t="e">
        <f t="shared" si="9"/>
        <v>#NAME?</v>
      </c>
      <c r="R69" t="e">
        <f t="shared" si="10"/>
        <v>#NAME?</v>
      </c>
    </row>
    <row r="70" spans="1:18" ht="12">
      <c r="A70">
        <f>'Survey Data'!A85</f>
        <v>67</v>
      </c>
      <c r="B70">
        <f>'Survey Data'!B86</f>
        <v>0</v>
      </c>
      <c r="C70">
        <f>'Survey Data'!C86</f>
        <v>0</v>
      </c>
      <c r="D70">
        <f>'Survey Data'!D86</f>
        <v>0</v>
      </c>
      <c r="E70">
        <f>'Survey Data'!E86</f>
        <v>0</v>
      </c>
      <c r="F70">
        <f>'Survey Data'!F86</f>
        <v>0</v>
      </c>
      <c r="G70">
        <f>'Survey Data'!G86</f>
        <v>0</v>
      </c>
      <c r="H70">
        <f>'Survey Data'!I86</f>
        <v>0</v>
      </c>
      <c r="J70" t="e">
        <f t="shared" si="11"/>
        <v>#NAME?</v>
      </c>
      <c r="L70" t="e">
        <f t="shared" si="12"/>
        <v>#NAME?</v>
      </c>
      <c r="M70" t="e">
        <f t="shared" si="13"/>
        <v>#NAME?</v>
      </c>
      <c r="N70">
        <f t="shared" si="8"/>
        <v>0</v>
      </c>
      <c r="O70" t="e">
        <f t="shared" si="14"/>
        <v>#NAME?</v>
      </c>
      <c r="P70" t="e">
        <f t="shared" si="15"/>
        <v>#NAME?</v>
      </c>
      <c r="Q70" t="e">
        <f t="shared" si="9"/>
        <v>#NAME?</v>
      </c>
      <c r="R70" t="e">
        <f t="shared" si="10"/>
        <v>#NAME?</v>
      </c>
    </row>
    <row r="71" spans="1:18" ht="12">
      <c r="A71">
        <f>'Survey Data'!A86</f>
        <v>68</v>
      </c>
      <c r="B71">
        <f>'Survey Data'!B87</f>
        <v>0</v>
      </c>
      <c r="C71">
        <f>'Survey Data'!C87</f>
        <v>0</v>
      </c>
      <c r="D71">
        <f>'Survey Data'!D87</f>
        <v>0</v>
      </c>
      <c r="E71">
        <f>'Survey Data'!E87</f>
        <v>0</v>
      </c>
      <c r="F71">
        <f>'Survey Data'!F87</f>
        <v>0</v>
      </c>
      <c r="G71">
        <f>'Survey Data'!G87</f>
        <v>0</v>
      </c>
      <c r="H71">
        <f>'Survey Data'!I87</f>
        <v>0</v>
      </c>
      <c r="J71" t="e">
        <f t="shared" si="11"/>
        <v>#NAME?</v>
      </c>
      <c r="L71" t="e">
        <f t="shared" si="12"/>
        <v>#NAME?</v>
      </c>
      <c r="M71" t="e">
        <f t="shared" si="13"/>
        <v>#NAME?</v>
      </c>
      <c r="N71">
        <f t="shared" si="8"/>
        <v>0</v>
      </c>
      <c r="O71" t="e">
        <f t="shared" si="14"/>
        <v>#NAME?</v>
      </c>
      <c r="P71" t="e">
        <f t="shared" si="15"/>
        <v>#NAME?</v>
      </c>
      <c r="Q71" t="e">
        <f t="shared" si="9"/>
        <v>#NAME?</v>
      </c>
      <c r="R71" t="e">
        <f t="shared" si="10"/>
        <v>#NAME?</v>
      </c>
    </row>
    <row r="72" spans="1:18" ht="12">
      <c r="A72">
        <f>'Survey Data'!A87</f>
        <v>69</v>
      </c>
      <c r="B72">
        <f>'Survey Data'!B88</f>
        <v>0</v>
      </c>
      <c r="C72">
        <f>'Survey Data'!C88</f>
        <v>0</v>
      </c>
      <c r="D72">
        <f>'Survey Data'!D88</f>
        <v>0</v>
      </c>
      <c r="E72">
        <f>'Survey Data'!E88</f>
        <v>0</v>
      </c>
      <c r="F72">
        <f>'Survey Data'!F88</f>
        <v>0</v>
      </c>
      <c r="G72">
        <f>'Survey Data'!G88</f>
        <v>0</v>
      </c>
      <c r="H72">
        <f>'Survey Data'!I88</f>
        <v>0</v>
      </c>
      <c r="J72" t="e">
        <f t="shared" si="11"/>
        <v>#NAME?</v>
      </c>
      <c r="L72" t="e">
        <f t="shared" si="12"/>
        <v>#NAME?</v>
      </c>
      <c r="M72" t="e">
        <f t="shared" si="13"/>
        <v>#NAME?</v>
      </c>
      <c r="N72">
        <f t="shared" si="8"/>
        <v>0</v>
      </c>
      <c r="O72" t="e">
        <f t="shared" si="14"/>
        <v>#NAME?</v>
      </c>
      <c r="P72" t="e">
        <f t="shared" si="15"/>
        <v>#NAME?</v>
      </c>
      <c r="Q72" t="e">
        <f t="shared" si="9"/>
        <v>#NAME?</v>
      </c>
      <c r="R72" t="e">
        <f t="shared" si="10"/>
        <v>#NAME?</v>
      </c>
    </row>
    <row r="73" spans="1:18" ht="12">
      <c r="A73">
        <f>'Survey Data'!A88</f>
        <v>70</v>
      </c>
      <c r="B73">
        <f>'Survey Data'!B89</f>
        <v>0</v>
      </c>
      <c r="C73">
        <f>'Survey Data'!C89</f>
        <v>0</v>
      </c>
      <c r="D73">
        <f>'Survey Data'!D89</f>
        <v>0</v>
      </c>
      <c r="E73">
        <f>'Survey Data'!E89</f>
        <v>0</v>
      </c>
      <c r="F73">
        <f>'Survey Data'!F89</f>
        <v>0</v>
      </c>
      <c r="G73">
        <f>'Survey Data'!G89</f>
        <v>0</v>
      </c>
      <c r="H73">
        <f>'Survey Data'!I89</f>
        <v>0</v>
      </c>
      <c r="J73" t="e">
        <f t="shared" si="11"/>
        <v>#NAME?</v>
      </c>
      <c r="L73" t="e">
        <f t="shared" si="12"/>
        <v>#NAME?</v>
      </c>
      <c r="M73" t="e">
        <f t="shared" si="13"/>
        <v>#NAME?</v>
      </c>
      <c r="N73">
        <f t="shared" si="8"/>
        <v>0</v>
      </c>
      <c r="O73" t="e">
        <f t="shared" si="14"/>
        <v>#NAME?</v>
      </c>
      <c r="P73" t="e">
        <f t="shared" si="15"/>
        <v>#NAME?</v>
      </c>
      <c r="Q73" t="e">
        <f t="shared" si="9"/>
        <v>#NAME?</v>
      </c>
      <c r="R73" t="e">
        <f t="shared" si="10"/>
        <v>#NAME?</v>
      </c>
    </row>
    <row r="74" spans="1:18" ht="12">
      <c r="A74">
        <f>'Survey Data'!A89</f>
        <v>71</v>
      </c>
      <c r="B74">
        <f>'Survey Data'!B90</f>
        <v>0</v>
      </c>
      <c r="C74">
        <f>'Survey Data'!C90</f>
        <v>0</v>
      </c>
      <c r="D74">
        <f>'Survey Data'!D90</f>
        <v>0</v>
      </c>
      <c r="E74">
        <f>'Survey Data'!E90</f>
        <v>0</v>
      </c>
      <c r="F74">
        <f>'Survey Data'!F90</f>
        <v>0</v>
      </c>
      <c r="G74">
        <f>'Survey Data'!G90</f>
        <v>0</v>
      </c>
      <c r="H74">
        <f>'Survey Data'!I90</f>
        <v>0</v>
      </c>
      <c r="J74" t="e">
        <f t="shared" si="11"/>
        <v>#NAME?</v>
      </c>
      <c r="L74" t="e">
        <f t="shared" si="12"/>
        <v>#NAME?</v>
      </c>
      <c r="M74" t="e">
        <f t="shared" si="13"/>
        <v>#NAME?</v>
      </c>
      <c r="N74">
        <f aca="true" t="shared" si="16" ref="N74:N137">(E74*4*16.5)+(F74*16.5)+(G74*16.5/25)</f>
        <v>0</v>
      </c>
      <c r="O74" t="e">
        <f t="shared" si="14"/>
        <v>#NAME?</v>
      </c>
      <c r="P74" t="e">
        <f t="shared" si="15"/>
        <v>#NAME?</v>
      </c>
      <c r="Q74" t="e">
        <f aca="true" t="shared" si="17" ref="Q74:Q137">Q73+O74</f>
        <v>#NAME?</v>
      </c>
      <c r="R74" t="e">
        <f aca="true" t="shared" si="18" ref="R74:R137">R73+P74</f>
        <v>#NAME?</v>
      </c>
    </row>
    <row r="75" spans="1:18" ht="12">
      <c r="A75">
        <f>'Survey Data'!A90</f>
        <v>72</v>
      </c>
      <c r="B75">
        <f>'Survey Data'!B91</f>
        <v>0</v>
      </c>
      <c r="C75">
        <f>'Survey Data'!C91</f>
        <v>0</v>
      </c>
      <c r="D75">
        <f>'Survey Data'!D91</f>
        <v>0</v>
      </c>
      <c r="E75">
        <f>'Survey Data'!E91</f>
        <v>0</v>
      </c>
      <c r="F75">
        <f>'Survey Data'!F91</f>
        <v>0</v>
      </c>
      <c r="G75">
        <f>'Survey Data'!G91</f>
        <v>0</v>
      </c>
      <c r="H75">
        <f>'Survey Data'!I91</f>
        <v>0</v>
      </c>
      <c r="J75" t="e">
        <f t="shared" si="11"/>
        <v>#NAME?</v>
      </c>
      <c r="L75" t="e">
        <f t="shared" si="12"/>
        <v>#NAME?</v>
      </c>
      <c r="M75" t="e">
        <f t="shared" si="13"/>
        <v>#NAME?</v>
      </c>
      <c r="N75">
        <f t="shared" si="16"/>
        <v>0</v>
      </c>
      <c r="O75" t="e">
        <f t="shared" si="14"/>
        <v>#NAME?</v>
      </c>
      <c r="P75" t="e">
        <f t="shared" si="15"/>
        <v>#NAME?</v>
      </c>
      <c r="Q75" t="e">
        <f t="shared" si="17"/>
        <v>#NAME?</v>
      </c>
      <c r="R75" t="e">
        <f t="shared" si="18"/>
        <v>#NAME?</v>
      </c>
    </row>
    <row r="76" spans="1:18" ht="12">
      <c r="A76">
        <f>'Survey Data'!A91</f>
        <v>73</v>
      </c>
      <c r="B76">
        <f>'Survey Data'!B92</f>
        <v>0</v>
      </c>
      <c r="C76">
        <f>'Survey Data'!C92</f>
        <v>0</v>
      </c>
      <c r="D76">
        <f>'Survey Data'!D92</f>
        <v>0</v>
      </c>
      <c r="E76">
        <f>'Survey Data'!E92</f>
        <v>0</v>
      </c>
      <c r="F76">
        <f>'Survey Data'!F92</f>
        <v>0</v>
      </c>
      <c r="G76">
        <f>'Survey Data'!G92</f>
        <v>0</v>
      </c>
      <c r="H76">
        <f>'Survey Data'!I92</f>
        <v>0</v>
      </c>
      <c r="J76" t="e">
        <f t="shared" si="11"/>
        <v>#NAME?</v>
      </c>
      <c r="L76" t="e">
        <f t="shared" si="12"/>
        <v>#NAME?</v>
      </c>
      <c r="M76" t="e">
        <f t="shared" si="13"/>
        <v>#NAME?</v>
      </c>
      <c r="N76">
        <f t="shared" si="16"/>
        <v>0</v>
      </c>
      <c r="O76" t="e">
        <f t="shared" si="14"/>
        <v>#NAME?</v>
      </c>
      <c r="P76" t="e">
        <f t="shared" si="15"/>
        <v>#NAME?</v>
      </c>
      <c r="Q76" t="e">
        <f t="shared" si="17"/>
        <v>#NAME?</v>
      </c>
      <c r="R76" t="e">
        <f t="shared" si="18"/>
        <v>#NAME?</v>
      </c>
    </row>
    <row r="77" spans="1:18" ht="12">
      <c r="A77">
        <f>'Survey Data'!A92</f>
        <v>74</v>
      </c>
      <c r="B77">
        <f>'Survey Data'!B93</f>
        <v>0</v>
      </c>
      <c r="C77">
        <f>'Survey Data'!C93</f>
        <v>0</v>
      </c>
      <c r="D77">
        <f>'Survey Data'!D93</f>
        <v>0</v>
      </c>
      <c r="E77">
        <f>'Survey Data'!E93</f>
        <v>0</v>
      </c>
      <c r="F77">
        <f>'Survey Data'!F93</f>
        <v>0</v>
      </c>
      <c r="G77">
        <f>'Survey Data'!G93</f>
        <v>0</v>
      </c>
      <c r="H77">
        <f>'Survey Data'!I93</f>
        <v>0</v>
      </c>
      <c r="J77" t="e">
        <f t="shared" si="11"/>
        <v>#NAME?</v>
      </c>
      <c r="L77" t="e">
        <f t="shared" si="12"/>
        <v>#NAME?</v>
      </c>
      <c r="M77" t="e">
        <f t="shared" si="13"/>
        <v>#NAME?</v>
      </c>
      <c r="N77">
        <f t="shared" si="16"/>
        <v>0</v>
      </c>
      <c r="O77" t="e">
        <f t="shared" si="14"/>
        <v>#NAME?</v>
      </c>
      <c r="P77" t="e">
        <f t="shared" si="15"/>
        <v>#NAME?</v>
      </c>
      <c r="Q77" t="e">
        <f t="shared" si="17"/>
        <v>#NAME?</v>
      </c>
      <c r="R77" t="e">
        <f t="shared" si="18"/>
        <v>#NAME?</v>
      </c>
    </row>
    <row r="78" spans="1:18" ht="12">
      <c r="A78">
        <f>'Survey Data'!A93</f>
        <v>75</v>
      </c>
      <c r="B78">
        <f>'Survey Data'!B94</f>
        <v>0</v>
      </c>
      <c r="C78">
        <f>'Survey Data'!C94</f>
        <v>0</v>
      </c>
      <c r="D78">
        <f>'Survey Data'!D94</f>
        <v>0</v>
      </c>
      <c r="E78">
        <f>'Survey Data'!E94</f>
        <v>0</v>
      </c>
      <c r="F78">
        <f>'Survey Data'!F94</f>
        <v>0</v>
      </c>
      <c r="G78">
        <f>'Survey Data'!G94</f>
        <v>0</v>
      </c>
      <c r="H78">
        <f>'Survey Data'!I94</f>
        <v>0</v>
      </c>
      <c r="J78" t="e">
        <f t="shared" si="11"/>
        <v>#NAME?</v>
      </c>
      <c r="L78" t="e">
        <f t="shared" si="12"/>
        <v>#NAME?</v>
      </c>
      <c r="M78" t="e">
        <f t="shared" si="13"/>
        <v>#NAME?</v>
      </c>
      <c r="N78">
        <f t="shared" si="16"/>
        <v>0</v>
      </c>
      <c r="O78" t="e">
        <f t="shared" si="14"/>
        <v>#NAME?</v>
      </c>
      <c r="P78" t="e">
        <f t="shared" si="15"/>
        <v>#NAME?</v>
      </c>
      <c r="Q78" t="e">
        <f t="shared" si="17"/>
        <v>#NAME?</v>
      </c>
      <c r="R78" t="e">
        <f t="shared" si="18"/>
        <v>#NAME?</v>
      </c>
    </row>
    <row r="79" spans="1:18" ht="12">
      <c r="A79">
        <f>'Survey Data'!A94</f>
        <v>76</v>
      </c>
      <c r="B79">
        <f>'Survey Data'!B95</f>
        <v>0</v>
      </c>
      <c r="C79">
        <f>'Survey Data'!C95</f>
        <v>0</v>
      </c>
      <c r="D79">
        <f>'Survey Data'!D95</f>
        <v>0</v>
      </c>
      <c r="E79">
        <f>'Survey Data'!E95</f>
        <v>0</v>
      </c>
      <c r="F79">
        <f>'Survey Data'!F95</f>
        <v>0</v>
      </c>
      <c r="G79">
        <f>'Survey Data'!G95</f>
        <v>0</v>
      </c>
      <c r="H79">
        <f>'Survey Data'!I95</f>
        <v>0</v>
      </c>
      <c r="J79" t="e">
        <f t="shared" si="11"/>
        <v>#NAME?</v>
      </c>
      <c r="L79" t="e">
        <f t="shared" si="12"/>
        <v>#NAME?</v>
      </c>
      <c r="M79" t="e">
        <f t="shared" si="13"/>
        <v>#NAME?</v>
      </c>
      <c r="N79">
        <f t="shared" si="16"/>
        <v>0</v>
      </c>
      <c r="O79" t="e">
        <f t="shared" si="14"/>
        <v>#NAME?</v>
      </c>
      <c r="P79" t="e">
        <f t="shared" si="15"/>
        <v>#NAME?</v>
      </c>
      <c r="Q79" t="e">
        <f t="shared" si="17"/>
        <v>#NAME?</v>
      </c>
      <c r="R79" t="e">
        <f t="shared" si="18"/>
        <v>#NAME?</v>
      </c>
    </row>
    <row r="80" spans="1:18" ht="12">
      <c r="A80">
        <f>'Survey Data'!A95</f>
        <v>77</v>
      </c>
      <c r="B80">
        <f>'Survey Data'!B96</f>
        <v>0</v>
      </c>
      <c r="C80">
        <f>'Survey Data'!C96</f>
        <v>0</v>
      </c>
      <c r="D80">
        <f>'Survey Data'!D96</f>
        <v>0</v>
      </c>
      <c r="E80">
        <f>'Survey Data'!E96</f>
        <v>0</v>
      </c>
      <c r="F80">
        <f>'Survey Data'!F96</f>
        <v>0</v>
      </c>
      <c r="G80">
        <f>'Survey Data'!G96</f>
        <v>0</v>
      </c>
      <c r="H80">
        <f>'Survey Data'!I96</f>
        <v>0</v>
      </c>
      <c r="J80" t="e">
        <f t="shared" si="11"/>
        <v>#NAME?</v>
      </c>
      <c r="L80" t="e">
        <f t="shared" si="12"/>
        <v>#NAME?</v>
      </c>
      <c r="M80" t="e">
        <f t="shared" si="13"/>
        <v>#NAME?</v>
      </c>
      <c r="N80">
        <f t="shared" si="16"/>
        <v>0</v>
      </c>
      <c r="O80" t="e">
        <f t="shared" si="14"/>
        <v>#NAME?</v>
      </c>
      <c r="P80" t="e">
        <f t="shared" si="15"/>
        <v>#NAME?</v>
      </c>
      <c r="Q80" t="e">
        <f t="shared" si="17"/>
        <v>#NAME?</v>
      </c>
      <c r="R80" t="e">
        <f t="shared" si="18"/>
        <v>#NAME?</v>
      </c>
    </row>
    <row r="81" spans="1:18" ht="12">
      <c r="A81">
        <f>'Survey Data'!A96</f>
        <v>78</v>
      </c>
      <c r="B81">
        <f>'Survey Data'!B97</f>
        <v>0</v>
      </c>
      <c r="C81">
        <f>'Survey Data'!C97</f>
        <v>0</v>
      </c>
      <c r="D81">
        <f>'Survey Data'!D97</f>
        <v>0</v>
      </c>
      <c r="E81">
        <f>'Survey Data'!E97</f>
        <v>0</v>
      </c>
      <c r="F81">
        <f>'Survey Data'!F97</f>
        <v>0</v>
      </c>
      <c r="G81">
        <f>'Survey Data'!G97</f>
        <v>0</v>
      </c>
      <c r="H81">
        <f>'Survey Data'!I97</f>
        <v>0</v>
      </c>
      <c r="J81" t="e">
        <f t="shared" si="11"/>
        <v>#NAME?</v>
      </c>
      <c r="L81" t="e">
        <f t="shared" si="12"/>
        <v>#NAME?</v>
      </c>
      <c r="M81" t="e">
        <f t="shared" si="13"/>
        <v>#NAME?</v>
      </c>
      <c r="N81">
        <f t="shared" si="16"/>
        <v>0</v>
      </c>
      <c r="O81" t="e">
        <f t="shared" si="14"/>
        <v>#NAME?</v>
      </c>
      <c r="P81" t="e">
        <f t="shared" si="15"/>
        <v>#NAME?</v>
      </c>
      <c r="Q81" t="e">
        <f t="shared" si="17"/>
        <v>#NAME?</v>
      </c>
      <c r="R81" t="e">
        <f t="shared" si="18"/>
        <v>#NAME?</v>
      </c>
    </row>
    <row r="82" spans="1:18" ht="12">
      <c r="A82">
        <f>'Survey Data'!A97</f>
        <v>79</v>
      </c>
      <c r="B82">
        <f>'Survey Data'!B98</f>
        <v>0</v>
      </c>
      <c r="C82">
        <f>'Survey Data'!C98</f>
        <v>0</v>
      </c>
      <c r="D82">
        <f>'Survey Data'!D98</f>
        <v>0</v>
      </c>
      <c r="E82">
        <f>'Survey Data'!E98</f>
        <v>0</v>
      </c>
      <c r="F82">
        <f>'Survey Data'!F98</f>
        <v>0</v>
      </c>
      <c r="G82">
        <f>'Survey Data'!G98</f>
        <v>0</v>
      </c>
      <c r="H82">
        <f>'Survey Data'!I98</f>
        <v>0</v>
      </c>
      <c r="J82" t="e">
        <f t="shared" si="11"/>
        <v>#NAME?</v>
      </c>
      <c r="L82" t="e">
        <f t="shared" si="12"/>
        <v>#NAME?</v>
      </c>
      <c r="M82" t="e">
        <f t="shared" si="13"/>
        <v>#NAME?</v>
      </c>
      <c r="N82">
        <f t="shared" si="16"/>
        <v>0</v>
      </c>
      <c r="O82" t="e">
        <f t="shared" si="14"/>
        <v>#NAME?</v>
      </c>
      <c r="P82" t="e">
        <f t="shared" si="15"/>
        <v>#NAME?</v>
      </c>
      <c r="Q82" t="e">
        <f t="shared" si="17"/>
        <v>#NAME?</v>
      </c>
      <c r="R82" t="e">
        <f t="shared" si="18"/>
        <v>#NAME?</v>
      </c>
    </row>
    <row r="83" spans="1:18" ht="12">
      <c r="A83">
        <f>'Survey Data'!A98</f>
        <v>80</v>
      </c>
      <c r="B83">
        <f>'Survey Data'!B99</f>
        <v>0</v>
      </c>
      <c r="C83">
        <f>'Survey Data'!C99</f>
        <v>0</v>
      </c>
      <c r="D83">
        <f>'Survey Data'!D99</f>
        <v>0</v>
      </c>
      <c r="E83">
        <f>'Survey Data'!E99</f>
        <v>0</v>
      </c>
      <c r="F83">
        <f>'Survey Data'!F99</f>
        <v>0</v>
      </c>
      <c r="G83">
        <f>'Survey Data'!G99</f>
        <v>0</v>
      </c>
      <c r="H83">
        <f>'Survey Data'!I99</f>
        <v>0</v>
      </c>
      <c r="J83" t="e">
        <f t="shared" si="11"/>
        <v>#NAME?</v>
      </c>
      <c r="L83" t="e">
        <f t="shared" si="12"/>
        <v>#NAME?</v>
      </c>
      <c r="M83" t="e">
        <f t="shared" si="13"/>
        <v>#NAME?</v>
      </c>
      <c r="N83">
        <f t="shared" si="16"/>
        <v>0</v>
      </c>
      <c r="O83" t="e">
        <f t="shared" si="14"/>
        <v>#NAME?</v>
      </c>
      <c r="P83" t="e">
        <f t="shared" si="15"/>
        <v>#NAME?</v>
      </c>
      <c r="Q83" t="e">
        <f t="shared" si="17"/>
        <v>#NAME?</v>
      </c>
      <c r="R83" t="e">
        <f t="shared" si="18"/>
        <v>#NAME?</v>
      </c>
    </row>
    <row r="84" spans="1:18" ht="12">
      <c r="A84">
        <f>'Survey Data'!A99</f>
        <v>81</v>
      </c>
      <c r="B84">
        <f>'Survey Data'!B100</f>
        <v>0</v>
      </c>
      <c r="C84">
        <f>'Survey Data'!C100</f>
        <v>0</v>
      </c>
      <c r="D84">
        <f>'Survey Data'!D100</f>
        <v>0</v>
      </c>
      <c r="E84">
        <f>'Survey Data'!E100</f>
        <v>0</v>
      </c>
      <c r="F84">
        <f>'Survey Data'!F100</f>
        <v>0</v>
      </c>
      <c r="G84">
        <f>'Survey Data'!G100</f>
        <v>0</v>
      </c>
      <c r="H84">
        <f>'Survey Data'!I100</f>
        <v>0</v>
      </c>
      <c r="J84" t="e">
        <f t="shared" si="11"/>
        <v>#NAME?</v>
      </c>
      <c r="L84" t="e">
        <f t="shared" si="12"/>
        <v>#NAME?</v>
      </c>
      <c r="M84" t="e">
        <f t="shared" si="13"/>
        <v>#NAME?</v>
      </c>
      <c r="N84">
        <f t="shared" si="16"/>
        <v>0</v>
      </c>
      <c r="O84" t="e">
        <f t="shared" si="14"/>
        <v>#NAME?</v>
      </c>
      <c r="P84" t="e">
        <f t="shared" si="15"/>
        <v>#NAME?</v>
      </c>
      <c r="Q84" t="e">
        <f t="shared" si="17"/>
        <v>#NAME?</v>
      </c>
      <c r="R84" t="e">
        <f t="shared" si="18"/>
        <v>#NAME?</v>
      </c>
    </row>
    <row r="85" spans="1:18" ht="12">
      <c r="A85">
        <f>'Survey Data'!A100</f>
        <v>82</v>
      </c>
      <c r="B85">
        <f>'Survey Data'!B101</f>
        <v>0</v>
      </c>
      <c r="C85">
        <f>'Survey Data'!C101</f>
        <v>0</v>
      </c>
      <c r="D85">
        <f>'Survey Data'!D101</f>
        <v>0</v>
      </c>
      <c r="E85">
        <f>'Survey Data'!E101</f>
        <v>0</v>
      </c>
      <c r="F85">
        <f>'Survey Data'!F101</f>
        <v>0</v>
      </c>
      <c r="G85">
        <f>'Survey Data'!G101</f>
        <v>0</v>
      </c>
      <c r="H85">
        <f>'Survey Data'!I101</f>
        <v>0</v>
      </c>
      <c r="J85" t="e">
        <f t="shared" si="11"/>
        <v>#NAME?</v>
      </c>
      <c r="L85" t="e">
        <f t="shared" si="12"/>
        <v>#NAME?</v>
      </c>
      <c r="M85" t="e">
        <f t="shared" si="13"/>
        <v>#NAME?</v>
      </c>
      <c r="N85">
        <f t="shared" si="16"/>
        <v>0</v>
      </c>
      <c r="O85" t="e">
        <f t="shared" si="14"/>
        <v>#NAME?</v>
      </c>
      <c r="P85" t="e">
        <f t="shared" si="15"/>
        <v>#NAME?</v>
      </c>
      <c r="Q85" t="e">
        <f t="shared" si="17"/>
        <v>#NAME?</v>
      </c>
      <c r="R85" t="e">
        <f t="shared" si="18"/>
        <v>#NAME?</v>
      </c>
    </row>
    <row r="86" spans="1:18" ht="12">
      <c r="A86">
        <f>'Survey Data'!A101</f>
        <v>83</v>
      </c>
      <c r="B86">
        <f>'Survey Data'!B102</f>
        <v>0</v>
      </c>
      <c r="C86">
        <f>'Survey Data'!C102</f>
        <v>0</v>
      </c>
      <c r="D86">
        <f>'Survey Data'!D102</f>
        <v>0</v>
      </c>
      <c r="E86">
        <f>'Survey Data'!E102</f>
        <v>0</v>
      </c>
      <c r="F86">
        <f>'Survey Data'!F102</f>
        <v>0</v>
      </c>
      <c r="G86">
        <f>'Survey Data'!G102</f>
        <v>0</v>
      </c>
      <c r="H86">
        <f>'Survey Data'!I102</f>
        <v>0</v>
      </c>
      <c r="J86" t="e">
        <f t="shared" si="11"/>
        <v>#NAME?</v>
      </c>
      <c r="L86" t="e">
        <f t="shared" si="12"/>
        <v>#NAME?</v>
      </c>
      <c r="M86" t="e">
        <f t="shared" si="13"/>
        <v>#NAME?</v>
      </c>
      <c r="N86">
        <f t="shared" si="16"/>
        <v>0</v>
      </c>
      <c r="O86" t="e">
        <f t="shared" si="14"/>
        <v>#NAME?</v>
      </c>
      <c r="P86" t="e">
        <f t="shared" si="15"/>
        <v>#NAME?</v>
      </c>
      <c r="Q86" t="e">
        <f t="shared" si="17"/>
        <v>#NAME?</v>
      </c>
      <c r="R86" t="e">
        <f t="shared" si="18"/>
        <v>#NAME?</v>
      </c>
    </row>
    <row r="87" spans="1:18" ht="12">
      <c r="A87">
        <f>'Survey Data'!A102</f>
        <v>84</v>
      </c>
      <c r="B87">
        <f>'Survey Data'!B103</f>
        <v>0</v>
      </c>
      <c r="C87">
        <f>'Survey Data'!C103</f>
        <v>0</v>
      </c>
      <c r="D87">
        <f>'Survey Data'!D103</f>
        <v>0</v>
      </c>
      <c r="E87">
        <f>'Survey Data'!E103</f>
        <v>0</v>
      </c>
      <c r="F87">
        <f>'Survey Data'!F103</f>
        <v>0</v>
      </c>
      <c r="G87">
        <f>'Survey Data'!G103</f>
        <v>0</v>
      </c>
      <c r="H87">
        <f>'Survey Data'!I103</f>
        <v>0</v>
      </c>
      <c r="J87" t="e">
        <f t="shared" si="11"/>
        <v>#NAME?</v>
      </c>
      <c r="L87" t="e">
        <f t="shared" si="12"/>
        <v>#NAME?</v>
      </c>
      <c r="M87" t="e">
        <f t="shared" si="13"/>
        <v>#NAME?</v>
      </c>
      <c r="N87">
        <f t="shared" si="16"/>
        <v>0</v>
      </c>
      <c r="O87" t="e">
        <f t="shared" si="14"/>
        <v>#NAME?</v>
      </c>
      <c r="P87" t="e">
        <f t="shared" si="15"/>
        <v>#NAME?</v>
      </c>
      <c r="Q87" t="e">
        <f t="shared" si="17"/>
        <v>#NAME?</v>
      </c>
      <c r="R87" t="e">
        <f t="shared" si="18"/>
        <v>#NAME?</v>
      </c>
    </row>
    <row r="88" spans="1:18" ht="12">
      <c r="A88">
        <f>'Survey Data'!A103</f>
        <v>85</v>
      </c>
      <c r="B88">
        <f>'Survey Data'!B104</f>
        <v>0</v>
      </c>
      <c r="C88">
        <f>'Survey Data'!C104</f>
        <v>0</v>
      </c>
      <c r="D88">
        <f>'Survey Data'!D104</f>
        <v>0</v>
      </c>
      <c r="E88">
        <f>'Survey Data'!E104</f>
        <v>0</v>
      </c>
      <c r="F88">
        <f>'Survey Data'!F104</f>
        <v>0</v>
      </c>
      <c r="G88">
        <f>'Survey Data'!G104</f>
        <v>0</v>
      </c>
      <c r="H88">
        <f>'Survey Data'!I104</f>
        <v>0</v>
      </c>
      <c r="J88" t="e">
        <f t="shared" si="11"/>
        <v>#NAME?</v>
      </c>
      <c r="L88" t="e">
        <f t="shared" si="12"/>
        <v>#NAME?</v>
      </c>
      <c r="M88" t="e">
        <f t="shared" si="13"/>
        <v>#NAME?</v>
      </c>
      <c r="N88">
        <f t="shared" si="16"/>
        <v>0</v>
      </c>
      <c r="O88" t="e">
        <f t="shared" si="14"/>
        <v>#NAME?</v>
      </c>
      <c r="P88" t="e">
        <f t="shared" si="15"/>
        <v>#NAME?</v>
      </c>
      <c r="Q88" t="e">
        <f t="shared" si="17"/>
        <v>#NAME?</v>
      </c>
      <c r="R88" t="e">
        <f t="shared" si="18"/>
        <v>#NAME?</v>
      </c>
    </row>
    <row r="89" spans="1:18" ht="12">
      <c r="A89">
        <f>'Survey Data'!A104</f>
        <v>86</v>
      </c>
      <c r="B89">
        <f>'Survey Data'!B105</f>
        <v>0</v>
      </c>
      <c r="C89">
        <f>'Survey Data'!C105</f>
        <v>0</v>
      </c>
      <c r="D89">
        <f>'Survey Data'!D105</f>
        <v>0</v>
      </c>
      <c r="E89">
        <f>'Survey Data'!E105</f>
        <v>0</v>
      </c>
      <c r="F89">
        <f>'Survey Data'!F105</f>
        <v>0</v>
      </c>
      <c r="G89">
        <f>'Survey Data'!G105</f>
        <v>0</v>
      </c>
      <c r="H89">
        <f>'Survey Data'!I105</f>
        <v>0</v>
      </c>
      <c r="J89" t="e">
        <f t="shared" si="11"/>
        <v>#NAME?</v>
      </c>
      <c r="L89" t="e">
        <f t="shared" si="12"/>
        <v>#NAME?</v>
      </c>
      <c r="M89" t="e">
        <f t="shared" si="13"/>
        <v>#NAME?</v>
      </c>
      <c r="N89">
        <f t="shared" si="16"/>
        <v>0</v>
      </c>
      <c r="O89" t="e">
        <f t="shared" si="14"/>
        <v>#NAME?</v>
      </c>
      <c r="P89" t="e">
        <f t="shared" si="15"/>
        <v>#NAME?</v>
      </c>
      <c r="Q89" t="e">
        <f t="shared" si="17"/>
        <v>#NAME?</v>
      </c>
      <c r="R89" t="e">
        <f t="shared" si="18"/>
        <v>#NAME?</v>
      </c>
    </row>
    <row r="90" spans="1:18" ht="12">
      <c r="A90">
        <f>'Survey Data'!A105</f>
        <v>87</v>
      </c>
      <c r="B90">
        <f>'Survey Data'!B106</f>
        <v>0</v>
      </c>
      <c r="C90">
        <f>'Survey Data'!C106</f>
        <v>0</v>
      </c>
      <c r="D90">
        <f>'Survey Data'!D106</f>
        <v>0</v>
      </c>
      <c r="E90">
        <f>'Survey Data'!E106</f>
        <v>0</v>
      </c>
      <c r="F90">
        <f>'Survey Data'!F106</f>
        <v>0</v>
      </c>
      <c r="G90">
        <f>'Survey Data'!G106</f>
        <v>0</v>
      </c>
      <c r="H90">
        <f>'Survey Data'!I106</f>
        <v>0</v>
      </c>
      <c r="J90" t="e">
        <f t="shared" si="11"/>
        <v>#NAME?</v>
      </c>
      <c r="L90" t="e">
        <f t="shared" si="12"/>
        <v>#NAME?</v>
      </c>
      <c r="M90" t="e">
        <f t="shared" si="13"/>
        <v>#NAME?</v>
      </c>
      <c r="N90">
        <f t="shared" si="16"/>
        <v>0</v>
      </c>
      <c r="O90" t="e">
        <f t="shared" si="14"/>
        <v>#NAME?</v>
      </c>
      <c r="P90" t="e">
        <f t="shared" si="15"/>
        <v>#NAME?</v>
      </c>
      <c r="Q90" t="e">
        <f t="shared" si="17"/>
        <v>#NAME?</v>
      </c>
      <c r="R90" t="e">
        <f t="shared" si="18"/>
        <v>#NAME?</v>
      </c>
    </row>
    <row r="91" spans="1:18" ht="12">
      <c r="A91">
        <f>'Survey Data'!A106</f>
        <v>88</v>
      </c>
      <c r="B91">
        <f>'Survey Data'!B107</f>
        <v>0</v>
      </c>
      <c r="C91">
        <f>'Survey Data'!C107</f>
        <v>0</v>
      </c>
      <c r="D91">
        <f>'Survey Data'!D107</f>
        <v>0</v>
      </c>
      <c r="E91">
        <f>'Survey Data'!E107</f>
        <v>0</v>
      </c>
      <c r="F91">
        <f>'Survey Data'!F107</f>
        <v>0</v>
      </c>
      <c r="G91">
        <f>'Survey Data'!G107</f>
        <v>0</v>
      </c>
      <c r="H91">
        <f>'Survey Data'!I107</f>
        <v>0</v>
      </c>
      <c r="J91" t="e">
        <f t="shared" si="11"/>
        <v>#NAME?</v>
      </c>
      <c r="L91" t="e">
        <f t="shared" si="12"/>
        <v>#NAME?</v>
      </c>
      <c r="M91" t="e">
        <f t="shared" si="13"/>
        <v>#NAME?</v>
      </c>
      <c r="N91">
        <f t="shared" si="16"/>
        <v>0</v>
      </c>
      <c r="O91" t="e">
        <f t="shared" si="14"/>
        <v>#NAME?</v>
      </c>
      <c r="P91" t="e">
        <f t="shared" si="15"/>
        <v>#NAME?</v>
      </c>
      <c r="Q91" t="e">
        <f t="shared" si="17"/>
        <v>#NAME?</v>
      </c>
      <c r="R91" t="e">
        <f t="shared" si="18"/>
        <v>#NAME?</v>
      </c>
    </row>
    <row r="92" spans="1:18" ht="12">
      <c r="A92">
        <f>'Survey Data'!A107</f>
        <v>89</v>
      </c>
      <c r="B92">
        <f>'Survey Data'!B108</f>
        <v>0</v>
      </c>
      <c r="C92">
        <f>'Survey Data'!C108</f>
        <v>0</v>
      </c>
      <c r="D92">
        <f>'Survey Data'!D108</f>
        <v>0</v>
      </c>
      <c r="E92">
        <f>'Survey Data'!E108</f>
        <v>0</v>
      </c>
      <c r="F92">
        <f>'Survey Data'!F108</f>
        <v>0</v>
      </c>
      <c r="G92">
        <f>'Survey Data'!G108</f>
        <v>0</v>
      </c>
      <c r="H92">
        <f>'Survey Data'!I108</f>
        <v>0</v>
      </c>
      <c r="J92" t="e">
        <f t="shared" si="11"/>
        <v>#NAME?</v>
      </c>
      <c r="L92" t="e">
        <f t="shared" si="12"/>
        <v>#NAME?</v>
      </c>
      <c r="M92" t="e">
        <f t="shared" si="13"/>
        <v>#NAME?</v>
      </c>
      <c r="N92">
        <f t="shared" si="16"/>
        <v>0</v>
      </c>
      <c r="O92" t="e">
        <f t="shared" si="14"/>
        <v>#NAME?</v>
      </c>
      <c r="P92" t="e">
        <f t="shared" si="15"/>
        <v>#NAME?</v>
      </c>
      <c r="Q92" t="e">
        <f t="shared" si="17"/>
        <v>#NAME?</v>
      </c>
      <c r="R92" t="e">
        <f t="shared" si="18"/>
        <v>#NAME?</v>
      </c>
    </row>
    <row r="93" spans="1:18" ht="12">
      <c r="A93">
        <f>'Survey Data'!A108</f>
        <v>90</v>
      </c>
      <c r="B93">
        <f>'Survey Data'!B109</f>
        <v>0</v>
      </c>
      <c r="C93">
        <f>'Survey Data'!C109</f>
        <v>0</v>
      </c>
      <c r="D93">
        <f>'Survey Data'!D109</f>
        <v>0</v>
      </c>
      <c r="E93">
        <f>'Survey Data'!E109</f>
        <v>0</v>
      </c>
      <c r="F93">
        <f>'Survey Data'!F109</f>
        <v>0</v>
      </c>
      <c r="G93">
        <f>'Survey Data'!G109</f>
        <v>0</v>
      </c>
      <c r="H93">
        <f>'Survey Data'!I109</f>
        <v>0</v>
      </c>
      <c r="J93" t="e">
        <f t="shared" si="11"/>
        <v>#NAME?</v>
      </c>
      <c r="L93" t="e">
        <f t="shared" si="12"/>
        <v>#NAME?</v>
      </c>
      <c r="M93" t="e">
        <f t="shared" si="13"/>
        <v>#NAME?</v>
      </c>
      <c r="N93">
        <f t="shared" si="16"/>
        <v>0</v>
      </c>
      <c r="O93" t="e">
        <f t="shared" si="14"/>
        <v>#NAME?</v>
      </c>
      <c r="P93" t="e">
        <f t="shared" si="15"/>
        <v>#NAME?</v>
      </c>
      <c r="Q93" t="e">
        <f t="shared" si="17"/>
        <v>#NAME?</v>
      </c>
      <c r="R93" t="e">
        <f t="shared" si="18"/>
        <v>#NAME?</v>
      </c>
    </row>
    <row r="94" spans="1:18" ht="12">
      <c r="A94">
        <f>'Survey Data'!A109</f>
        <v>91</v>
      </c>
      <c r="B94">
        <f>'Survey Data'!B110</f>
        <v>0</v>
      </c>
      <c r="C94">
        <f>'Survey Data'!C110</f>
        <v>0</v>
      </c>
      <c r="D94">
        <f>'Survey Data'!D110</f>
        <v>0</v>
      </c>
      <c r="E94">
        <f>'Survey Data'!E110</f>
        <v>0</v>
      </c>
      <c r="F94">
        <f>'Survey Data'!F110</f>
        <v>0</v>
      </c>
      <c r="G94">
        <f>'Survey Data'!G110</f>
        <v>0</v>
      </c>
      <c r="H94">
        <f>'Survey Data'!I110</f>
        <v>0</v>
      </c>
      <c r="J94" t="e">
        <f t="shared" si="11"/>
        <v>#NAME?</v>
      </c>
      <c r="L94" t="e">
        <f t="shared" si="12"/>
        <v>#NAME?</v>
      </c>
      <c r="M94" t="e">
        <f t="shared" si="13"/>
        <v>#NAME?</v>
      </c>
      <c r="N94">
        <f t="shared" si="16"/>
        <v>0</v>
      </c>
      <c r="O94" t="e">
        <f t="shared" si="14"/>
        <v>#NAME?</v>
      </c>
      <c r="P94" t="e">
        <f t="shared" si="15"/>
        <v>#NAME?</v>
      </c>
      <c r="Q94" t="e">
        <f t="shared" si="17"/>
        <v>#NAME?</v>
      </c>
      <c r="R94" t="e">
        <f t="shared" si="18"/>
        <v>#NAME?</v>
      </c>
    </row>
    <row r="95" spans="1:18" ht="12">
      <c r="A95">
        <f>'Survey Data'!A110</f>
        <v>92</v>
      </c>
      <c r="B95">
        <f>'Survey Data'!B111</f>
        <v>0</v>
      </c>
      <c r="C95">
        <f>'Survey Data'!C111</f>
        <v>0</v>
      </c>
      <c r="D95">
        <f>'Survey Data'!D111</f>
        <v>0</v>
      </c>
      <c r="E95">
        <f>'Survey Data'!E111</f>
        <v>0</v>
      </c>
      <c r="F95">
        <f>'Survey Data'!F111</f>
        <v>0</v>
      </c>
      <c r="G95">
        <f>'Survey Data'!G111</f>
        <v>0</v>
      </c>
      <c r="H95">
        <f>'Survey Data'!I111</f>
        <v>0</v>
      </c>
      <c r="J95" t="e">
        <f t="shared" si="11"/>
        <v>#NAME?</v>
      </c>
      <c r="L95" t="e">
        <f t="shared" si="12"/>
        <v>#NAME?</v>
      </c>
      <c r="M95" t="e">
        <f t="shared" si="13"/>
        <v>#NAME?</v>
      </c>
      <c r="N95">
        <f t="shared" si="16"/>
        <v>0</v>
      </c>
      <c r="O95" t="e">
        <f t="shared" si="14"/>
        <v>#NAME?</v>
      </c>
      <c r="P95" t="e">
        <f t="shared" si="15"/>
        <v>#NAME?</v>
      </c>
      <c r="Q95" t="e">
        <f t="shared" si="17"/>
        <v>#NAME?</v>
      </c>
      <c r="R95" t="e">
        <f t="shared" si="18"/>
        <v>#NAME?</v>
      </c>
    </row>
    <row r="96" spans="1:18" ht="12">
      <c r="A96">
        <f>'Survey Data'!A111</f>
        <v>93</v>
      </c>
      <c r="B96">
        <f>'Survey Data'!B112</f>
        <v>0</v>
      </c>
      <c r="C96">
        <f>'Survey Data'!C112</f>
        <v>0</v>
      </c>
      <c r="D96">
        <f>'Survey Data'!D112</f>
        <v>0</v>
      </c>
      <c r="E96">
        <f>'Survey Data'!E112</f>
        <v>0</v>
      </c>
      <c r="F96">
        <f>'Survey Data'!F112</f>
        <v>0</v>
      </c>
      <c r="G96">
        <f>'Survey Data'!G112</f>
        <v>0</v>
      </c>
      <c r="H96">
        <f>'Survey Data'!I112</f>
        <v>0</v>
      </c>
      <c r="J96" t="e">
        <f t="shared" si="11"/>
        <v>#NAME?</v>
      </c>
      <c r="L96" t="e">
        <f t="shared" si="12"/>
        <v>#NAME?</v>
      </c>
      <c r="M96" t="e">
        <f t="shared" si="13"/>
        <v>#NAME?</v>
      </c>
      <c r="N96">
        <f t="shared" si="16"/>
        <v>0</v>
      </c>
      <c r="O96" t="e">
        <f t="shared" si="14"/>
        <v>#NAME?</v>
      </c>
      <c r="P96" t="e">
        <f t="shared" si="15"/>
        <v>#NAME?</v>
      </c>
      <c r="Q96" t="e">
        <f t="shared" si="17"/>
        <v>#NAME?</v>
      </c>
      <c r="R96" t="e">
        <f t="shared" si="18"/>
        <v>#NAME?</v>
      </c>
    </row>
    <row r="97" spans="1:18" ht="12">
      <c r="A97">
        <f>'Survey Data'!A112</f>
        <v>94</v>
      </c>
      <c r="B97">
        <f>'Survey Data'!B113</f>
        <v>0</v>
      </c>
      <c r="C97">
        <f>'Survey Data'!C113</f>
        <v>0</v>
      </c>
      <c r="D97">
        <f>'Survey Data'!D113</f>
        <v>0</v>
      </c>
      <c r="E97">
        <f>'Survey Data'!E113</f>
        <v>0</v>
      </c>
      <c r="F97">
        <f>'Survey Data'!F113</f>
        <v>0</v>
      </c>
      <c r="G97">
        <f>'Survey Data'!G113</f>
        <v>0</v>
      </c>
      <c r="H97">
        <f>'Survey Data'!I113</f>
        <v>0</v>
      </c>
      <c r="J97" t="e">
        <f t="shared" si="11"/>
        <v>#NAME?</v>
      </c>
      <c r="L97" t="e">
        <f t="shared" si="12"/>
        <v>#NAME?</v>
      </c>
      <c r="M97" t="e">
        <f t="shared" si="13"/>
        <v>#NAME?</v>
      </c>
      <c r="N97">
        <f t="shared" si="16"/>
        <v>0</v>
      </c>
      <c r="O97" t="e">
        <f t="shared" si="14"/>
        <v>#NAME?</v>
      </c>
      <c r="P97" t="e">
        <f t="shared" si="15"/>
        <v>#NAME?</v>
      </c>
      <c r="Q97" t="e">
        <f t="shared" si="17"/>
        <v>#NAME?</v>
      </c>
      <c r="R97" t="e">
        <f t="shared" si="18"/>
        <v>#NAME?</v>
      </c>
    </row>
    <row r="98" spans="1:18" ht="12">
      <c r="A98">
        <f>'Survey Data'!A113</f>
        <v>95</v>
      </c>
      <c r="B98">
        <f>'Survey Data'!B114</f>
        <v>0</v>
      </c>
      <c r="C98">
        <f>'Survey Data'!C114</f>
        <v>0</v>
      </c>
      <c r="D98">
        <f>'Survey Data'!D114</f>
        <v>0</v>
      </c>
      <c r="E98">
        <f>'Survey Data'!E114</f>
        <v>0</v>
      </c>
      <c r="F98">
        <f>'Survey Data'!F114</f>
        <v>0</v>
      </c>
      <c r="G98">
        <f>'Survey Data'!G114</f>
        <v>0</v>
      </c>
      <c r="H98">
        <f>'Survey Data'!I114</f>
        <v>0</v>
      </c>
      <c r="J98" t="e">
        <f t="shared" si="11"/>
        <v>#NAME?</v>
      </c>
      <c r="L98" t="e">
        <f t="shared" si="12"/>
        <v>#NAME?</v>
      </c>
      <c r="M98" t="e">
        <f t="shared" si="13"/>
        <v>#NAME?</v>
      </c>
      <c r="N98">
        <f t="shared" si="16"/>
        <v>0</v>
      </c>
      <c r="O98" t="e">
        <f t="shared" si="14"/>
        <v>#NAME?</v>
      </c>
      <c r="P98" t="e">
        <f t="shared" si="15"/>
        <v>#NAME?</v>
      </c>
      <c r="Q98" t="e">
        <f t="shared" si="17"/>
        <v>#NAME?</v>
      </c>
      <c r="R98" t="e">
        <f t="shared" si="18"/>
        <v>#NAME?</v>
      </c>
    </row>
    <row r="99" spans="1:18" ht="12">
      <c r="A99">
        <f>'Survey Data'!A114</f>
        <v>96</v>
      </c>
      <c r="B99">
        <f>'Survey Data'!B115</f>
        <v>0</v>
      </c>
      <c r="C99">
        <f>'Survey Data'!C115</f>
        <v>0</v>
      </c>
      <c r="D99">
        <f>'Survey Data'!D115</f>
        <v>0</v>
      </c>
      <c r="E99">
        <f>'Survey Data'!E115</f>
        <v>0</v>
      </c>
      <c r="F99">
        <f>'Survey Data'!F115</f>
        <v>0</v>
      </c>
      <c r="G99">
        <f>'Survey Data'!G115</f>
        <v>0</v>
      </c>
      <c r="H99">
        <f>'Survey Data'!I115</f>
        <v>0</v>
      </c>
      <c r="J99" t="e">
        <f t="shared" si="11"/>
        <v>#NAME?</v>
      </c>
      <c r="L99" t="e">
        <f t="shared" si="12"/>
        <v>#NAME?</v>
      </c>
      <c r="M99" t="e">
        <f t="shared" si="13"/>
        <v>#NAME?</v>
      </c>
      <c r="N99">
        <f t="shared" si="16"/>
        <v>0</v>
      </c>
      <c r="O99" t="e">
        <f t="shared" si="14"/>
        <v>#NAME?</v>
      </c>
      <c r="P99" t="e">
        <f t="shared" si="15"/>
        <v>#NAME?</v>
      </c>
      <c r="Q99" t="e">
        <f t="shared" si="17"/>
        <v>#NAME?</v>
      </c>
      <c r="R99" t="e">
        <f t="shared" si="18"/>
        <v>#NAME?</v>
      </c>
    </row>
    <row r="100" spans="1:18" ht="12">
      <c r="A100">
        <f>'Survey Data'!A115</f>
        <v>97</v>
      </c>
      <c r="B100">
        <f>'Survey Data'!B116</f>
        <v>0</v>
      </c>
      <c r="C100">
        <f>'Survey Data'!C116</f>
        <v>0</v>
      </c>
      <c r="D100">
        <f>'Survey Data'!D116</f>
        <v>0</v>
      </c>
      <c r="E100">
        <f>'Survey Data'!E116</f>
        <v>0</v>
      </c>
      <c r="F100">
        <f>'Survey Data'!F116</f>
        <v>0</v>
      </c>
      <c r="G100">
        <f>'Survey Data'!G116</f>
        <v>0</v>
      </c>
      <c r="H100">
        <f>'Survey Data'!I116</f>
        <v>0</v>
      </c>
      <c r="J100" t="e">
        <f t="shared" si="11"/>
        <v>#NAME?</v>
      </c>
      <c r="L100" t="e">
        <f t="shared" si="12"/>
        <v>#NAME?</v>
      </c>
      <c r="M100" t="e">
        <f t="shared" si="13"/>
        <v>#NAME?</v>
      </c>
      <c r="N100">
        <f t="shared" si="16"/>
        <v>0</v>
      </c>
      <c r="O100" t="e">
        <f t="shared" si="14"/>
        <v>#NAME?</v>
      </c>
      <c r="P100" t="e">
        <f t="shared" si="15"/>
        <v>#NAME?</v>
      </c>
      <c r="Q100" t="e">
        <f t="shared" si="17"/>
        <v>#NAME?</v>
      </c>
      <c r="R100" t="e">
        <f t="shared" si="18"/>
        <v>#NAME?</v>
      </c>
    </row>
    <row r="101" spans="1:18" ht="12">
      <c r="A101">
        <f>'Survey Data'!A116</f>
        <v>98</v>
      </c>
      <c r="B101">
        <f>'Survey Data'!B117</f>
        <v>0</v>
      </c>
      <c r="C101">
        <f>'Survey Data'!C117</f>
        <v>0</v>
      </c>
      <c r="D101">
        <f>'Survey Data'!D117</f>
        <v>0</v>
      </c>
      <c r="E101">
        <f>'Survey Data'!E117</f>
        <v>0</v>
      </c>
      <c r="F101">
        <f>'Survey Data'!F117</f>
        <v>0</v>
      </c>
      <c r="G101">
        <f>'Survey Data'!G117</f>
        <v>0</v>
      </c>
      <c r="H101">
        <f>'Survey Data'!I117</f>
        <v>0</v>
      </c>
      <c r="J101" t="e">
        <f t="shared" si="11"/>
        <v>#NAME?</v>
      </c>
      <c r="L101" t="e">
        <f t="shared" si="12"/>
        <v>#NAME?</v>
      </c>
      <c r="M101" t="e">
        <f t="shared" si="13"/>
        <v>#NAME?</v>
      </c>
      <c r="N101">
        <f t="shared" si="16"/>
        <v>0</v>
      </c>
      <c r="O101" t="e">
        <f t="shared" si="14"/>
        <v>#NAME?</v>
      </c>
      <c r="P101" t="e">
        <f t="shared" si="15"/>
        <v>#NAME?</v>
      </c>
      <c r="Q101" t="e">
        <f t="shared" si="17"/>
        <v>#NAME?</v>
      </c>
      <c r="R101" t="e">
        <f t="shared" si="18"/>
        <v>#NAME?</v>
      </c>
    </row>
    <row r="102" spans="1:18" ht="12">
      <c r="A102">
        <f>'Survey Data'!A117</f>
        <v>99</v>
      </c>
      <c r="B102">
        <f>'Survey Data'!B118</f>
        <v>0</v>
      </c>
      <c r="C102">
        <f>'Survey Data'!C118</f>
        <v>0</v>
      </c>
      <c r="D102">
        <f>'Survey Data'!D118</f>
        <v>0</v>
      </c>
      <c r="E102">
        <f>'Survey Data'!E118</f>
        <v>0</v>
      </c>
      <c r="F102">
        <f>'Survey Data'!F118</f>
        <v>0</v>
      </c>
      <c r="G102">
        <f>'Survey Data'!G118</f>
        <v>0</v>
      </c>
      <c r="H102">
        <f>'Survey Data'!I118</f>
        <v>0</v>
      </c>
      <c r="J102" t="e">
        <f t="shared" si="11"/>
        <v>#NAME?</v>
      </c>
      <c r="L102" t="e">
        <f t="shared" si="12"/>
        <v>#NAME?</v>
      </c>
      <c r="M102" t="e">
        <f t="shared" si="13"/>
        <v>#NAME?</v>
      </c>
      <c r="N102">
        <f t="shared" si="16"/>
        <v>0</v>
      </c>
      <c r="O102" t="e">
        <f t="shared" si="14"/>
        <v>#NAME?</v>
      </c>
      <c r="P102" t="e">
        <f t="shared" si="15"/>
        <v>#NAME?</v>
      </c>
      <c r="Q102" t="e">
        <f t="shared" si="17"/>
        <v>#NAME?</v>
      </c>
      <c r="R102" t="e">
        <f t="shared" si="18"/>
        <v>#NAME?</v>
      </c>
    </row>
    <row r="103" spans="1:18" ht="12">
      <c r="A103">
        <f>'Survey Data'!A118</f>
        <v>100</v>
      </c>
      <c r="B103">
        <f>'Survey Data'!B119</f>
        <v>0</v>
      </c>
      <c r="C103">
        <f>'Survey Data'!C119</f>
        <v>0</v>
      </c>
      <c r="D103">
        <f>'Survey Data'!D119</f>
        <v>0</v>
      </c>
      <c r="E103">
        <f>'Survey Data'!E119</f>
        <v>0</v>
      </c>
      <c r="F103">
        <f>'Survey Data'!F119</f>
        <v>0</v>
      </c>
      <c r="G103">
        <f>'Survey Data'!G119</f>
        <v>0</v>
      </c>
      <c r="H103">
        <f>'Survey Data'!I119</f>
        <v>0</v>
      </c>
      <c r="J103" t="e">
        <f t="shared" si="11"/>
        <v>#NAME?</v>
      </c>
      <c r="L103" t="e">
        <f t="shared" si="12"/>
        <v>#NAME?</v>
      </c>
      <c r="M103" t="e">
        <f t="shared" si="13"/>
        <v>#NAME?</v>
      </c>
      <c r="N103">
        <f t="shared" si="16"/>
        <v>0</v>
      </c>
      <c r="O103" t="e">
        <f t="shared" si="14"/>
        <v>#NAME?</v>
      </c>
      <c r="P103" t="e">
        <f t="shared" si="15"/>
        <v>#NAME?</v>
      </c>
      <c r="Q103" t="e">
        <f t="shared" si="17"/>
        <v>#NAME?</v>
      </c>
      <c r="R103" t="e">
        <f t="shared" si="18"/>
        <v>#NAME?</v>
      </c>
    </row>
    <row r="104" spans="1:18" ht="12">
      <c r="A104">
        <f>'Survey Data'!A119</f>
        <v>101</v>
      </c>
      <c r="B104">
        <f>'Survey Data'!B120</f>
        <v>0</v>
      </c>
      <c r="C104">
        <f>'Survey Data'!C120</f>
        <v>0</v>
      </c>
      <c r="D104">
        <f>'Survey Data'!D120</f>
        <v>0</v>
      </c>
      <c r="E104">
        <f>'Survey Data'!E120</f>
        <v>0</v>
      </c>
      <c r="F104">
        <f>'Survey Data'!F120</f>
        <v>0</v>
      </c>
      <c r="G104">
        <f>'Survey Data'!G120</f>
        <v>0</v>
      </c>
      <c r="H104">
        <f>'Survey Data'!I120</f>
        <v>0</v>
      </c>
      <c r="J104" t="e">
        <f t="shared" si="11"/>
        <v>#NAME?</v>
      </c>
      <c r="L104" t="e">
        <f t="shared" si="12"/>
        <v>#NAME?</v>
      </c>
      <c r="M104" t="e">
        <f t="shared" si="13"/>
        <v>#NAME?</v>
      </c>
      <c r="N104">
        <f t="shared" si="16"/>
        <v>0</v>
      </c>
      <c r="O104" t="e">
        <f t="shared" si="14"/>
        <v>#NAME?</v>
      </c>
      <c r="P104" t="e">
        <f t="shared" si="15"/>
        <v>#NAME?</v>
      </c>
      <c r="Q104" t="e">
        <f t="shared" si="17"/>
        <v>#NAME?</v>
      </c>
      <c r="R104" t="e">
        <f t="shared" si="18"/>
        <v>#NAME?</v>
      </c>
    </row>
    <row r="105" spans="1:18" ht="12">
      <c r="A105">
        <f>'Survey Data'!A120</f>
        <v>102</v>
      </c>
      <c r="B105">
        <f>'Survey Data'!B121</f>
        <v>0</v>
      </c>
      <c r="C105">
        <f>'Survey Data'!C121</f>
        <v>0</v>
      </c>
      <c r="D105">
        <f>'Survey Data'!D121</f>
        <v>0</v>
      </c>
      <c r="E105">
        <f>'Survey Data'!E121</f>
        <v>0</v>
      </c>
      <c r="F105">
        <f>'Survey Data'!F121</f>
        <v>0</v>
      </c>
      <c r="G105">
        <f>'Survey Data'!G121</f>
        <v>0</v>
      </c>
      <c r="H105">
        <f>'Survey Data'!I121</f>
        <v>0</v>
      </c>
      <c r="J105" t="e">
        <f t="shared" si="11"/>
        <v>#NAME?</v>
      </c>
      <c r="L105" t="e">
        <f t="shared" si="12"/>
        <v>#NAME?</v>
      </c>
      <c r="M105" t="e">
        <f t="shared" si="13"/>
        <v>#NAME?</v>
      </c>
      <c r="N105">
        <f t="shared" si="16"/>
        <v>0</v>
      </c>
      <c r="O105" t="e">
        <f t="shared" si="14"/>
        <v>#NAME?</v>
      </c>
      <c r="P105" t="e">
        <f t="shared" si="15"/>
        <v>#NAME?</v>
      </c>
      <c r="Q105" t="e">
        <f t="shared" si="17"/>
        <v>#NAME?</v>
      </c>
      <c r="R105" t="e">
        <f t="shared" si="18"/>
        <v>#NAME?</v>
      </c>
    </row>
    <row r="106" spans="1:18" ht="12">
      <c r="A106">
        <f>'Survey Data'!A121</f>
        <v>103</v>
      </c>
      <c r="B106">
        <f>'Survey Data'!B122</f>
        <v>0</v>
      </c>
      <c r="C106">
        <f>'Survey Data'!C122</f>
        <v>0</v>
      </c>
      <c r="D106">
        <f>'Survey Data'!D122</f>
        <v>0</v>
      </c>
      <c r="E106">
        <f>'Survey Data'!E122</f>
        <v>0</v>
      </c>
      <c r="F106">
        <f>'Survey Data'!F122</f>
        <v>0</v>
      </c>
      <c r="G106">
        <f>'Survey Data'!G122</f>
        <v>0</v>
      </c>
      <c r="H106">
        <f>'Survey Data'!I122</f>
        <v>0</v>
      </c>
      <c r="J106" t="e">
        <f t="shared" si="11"/>
        <v>#NAME?</v>
      </c>
      <c r="L106" t="e">
        <f t="shared" si="12"/>
        <v>#NAME?</v>
      </c>
      <c r="M106" t="e">
        <f t="shared" si="13"/>
        <v>#NAME?</v>
      </c>
      <c r="N106">
        <f t="shared" si="16"/>
        <v>0</v>
      </c>
      <c r="O106" t="e">
        <f t="shared" si="14"/>
        <v>#NAME?</v>
      </c>
      <c r="P106" t="e">
        <f t="shared" si="15"/>
        <v>#NAME?</v>
      </c>
      <c r="Q106" t="e">
        <f t="shared" si="17"/>
        <v>#NAME?</v>
      </c>
      <c r="R106" t="e">
        <f t="shared" si="18"/>
        <v>#NAME?</v>
      </c>
    </row>
    <row r="107" spans="1:18" ht="12">
      <c r="A107">
        <f>'Survey Data'!A122</f>
        <v>104</v>
      </c>
      <c r="B107">
        <f>'Survey Data'!B123</f>
        <v>0</v>
      </c>
      <c r="C107">
        <f>'Survey Data'!C123</f>
        <v>0</v>
      </c>
      <c r="D107">
        <f>'Survey Data'!D123</f>
        <v>0</v>
      </c>
      <c r="E107">
        <f>'Survey Data'!E123</f>
        <v>0</v>
      </c>
      <c r="F107">
        <f>'Survey Data'!F123</f>
        <v>0</v>
      </c>
      <c r="G107">
        <f>'Survey Data'!G123</f>
        <v>0</v>
      </c>
      <c r="H107">
        <f>'Survey Data'!I123</f>
        <v>0</v>
      </c>
      <c r="J107" t="e">
        <f t="shared" si="11"/>
        <v>#NAME?</v>
      </c>
      <c r="L107" t="e">
        <f t="shared" si="12"/>
        <v>#NAME?</v>
      </c>
      <c r="M107" t="e">
        <f t="shared" si="13"/>
        <v>#NAME?</v>
      </c>
      <c r="N107">
        <f t="shared" si="16"/>
        <v>0</v>
      </c>
      <c r="O107" t="e">
        <f t="shared" si="14"/>
        <v>#NAME?</v>
      </c>
      <c r="P107" t="e">
        <f t="shared" si="15"/>
        <v>#NAME?</v>
      </c>
      <c r="Q107" t="e">
        <f t="shared" si="17"/>
        <v>#NAME?</v>
      </c>
      <c r="R107" t="e">
        <f t="shared" si="18"/>
        <v>#NAME?</v>
      </c>
    </row>
    <row r="108" spans="1:18" ht="12">
      <c r="A108">
        <f>'Survey Data'!A123</f>
        <v>105</v>
      </c>
      <c r="B108">
        <f>'Survey Data'!B124</f>
        <v>0</v>
      </c>
      <c r="C108">
        <f>'Survey Data'!C124</f>
        <v>0</v>
      </c>
      <c r="D108">
        <f>'Survey Data'!D124</f>
        <v>0</v>
      </c>
      <c r="E108">
        <f>'Survey Data'!E124</f>
        <v>0</v>
      </c>
      <c r="F108">
        <f>'Survey Data'!F124</f>
        <v>0</v>
      </c>
      <c r="G108">
        <f>'Survey Data'!G124</f>
        <v>0</v>
      </c>
      <c r="H108">
        <f>'Survey Data'!I124</f>
        <v>0</v>
      </c>
      <c r="J108" t="e">
        <f t="shared" si="11"/>
        <v>#NAME?</v>
      </c>
      <c r="L108" t="e">
        <f t="shared" si="12"/>
        <v>#NAME?</v>
      </c>
      <c r="M108" t="e">
        <f t="shared" si="13"/>
        <v>#NAME?</v>
      </c>
      <c r="N108">
        <f t="shared" si="16"/>
        <v>0</v>
      </c>
      <c r="O108" t="e">
        <f t="shared" si="14"/>
        <v>#NAME?</v>
      </c>
      <c r="P108" t="e">
        <f t="shared" si="15"/>
        <v>#NAME?</v>
      </c>
      <c r="Q108" t="e">
        <f t="shared" si="17"/>
        <v>#NAME?</v>
      </c>
      <c r="R108" t="e">
        <f t="shared" si="18"/>
        <v>#NAME?</v>
      </c>
    </row>
    <row r="109" spans="1:18" ht="12">
      <c r="A109">
        <f>'Survey Data'!A124</f>
        <v>106</v>
      </c>
      <c r="B109">
        <f>'Survey Data'!B125</f>
        <v>0</v>
      </c>
      <c r="C109">
        <f>'Survey Data'!C125</f>
        <v>0</v>
      </c>
      <c r="D109">
        <f>'Survey Data'!D125</f>
        <v>0</v>
      </c>
      <c r="E109">
        <f>'Survey Data'!E125</f>
        <v>0</v>
      </c>
      <c r="F109">
        <f>'Survey Data'!F125</f>
        <v>0</v>
      </c>
      <c r="G109">
        <f>'Survey Data'!G125</f>
        <v>0</v>
      </c>
      <c r="H109">
        <f>'Survey Data'!I125</f>
        <v>0</v>
      </c>
      <c r="J109" t="e">
        <f t="shared" si="11"/>
        <v>#NAME?</v>
      </c>
      <c r="L109" t="e">
        <f t="shared" si="12"/>
        <v>#NAME?</v>
      </c>
      <c r="M109" t="e">
        <f t="shared" si="13"/>
        <v>#NAME?</v>
      </c>
      <c r="N109">
        <f t="shared" si="16"/>
        <v>0</v>
      </c>
      <c r="O109" t="e">
        <f t="shared" si="14"/>
        <v>#NAME?</v>
      </c>
      <c r="P109" t="e">
        <f t="shared" si="15"/>
        <v>#NAME?</v>
      </c>
      <c r="Q109" t="e">
        <f t="shared" si="17"/>
        <v>#NAME?</v>
      </c>
      <c r="R109" t="e">
        <f t="shared" si="18"/>
        <v>#NAME?</v>
      </c>
    </row>
    <row r="110" spans="1:18" ht="12">
      <c r="A110">
        <f>'Survey Data'!A125</f>
        <v>107</v>
      </c>
      <c r="B110">
        <f>'Survey Data'!B126</f>
        <v>0</v>
      </c>
      <c r="C110">
        <f>'Survey Data'!C126</f>
        <v>0</v>
      </c>
      <c r="D110">
        <f>'Survey Data'!D126</f>
        <v>0</v>
      </c>
      <c r="E110">
        <f>'Survey Data'!E126</f>
        <v>0</v>
      </c>
      <c r="F110">
        <f>'Survey Data'!F126</f>
        <v>0</v>
      </c>
      <c r="G110">
        <f>'Survey Data'!G126</f>
        <v>0</v>
      </c>
      <c r="H110">
        <f>'Survey Data'!I126</f>
        <v>0</v>
      </c>
      <c r="J110" t="e">
        <f t="shared" si="11"/>
        <v>#NAME?</v>
      </c>
      <c r="L110" t="e">
        <f t="shared" si="12"/>
        <v>#NAME?</v>
      </c>
      <c r="M110" t="e">
        <f t="shared" si="13"/>
        <v>#NAME?</v>
      </c>
      <c r="N110">
        <f t="shared" si="16"/>
        <v>0</v>
      </c>
      <c r="O110" t="e">
        <f t="shared" si="14"/>
        <v>#NAME?</v>
      </c>
      <c r="P110" t="e">
        <f t="shared" si="15"/>
        <v>#NAME?</v>
      </c>
      <c r="Q110" t="e">
        <f t="shared" si="17"/>
        <v>#NAME?</v>
      </c>
      <c r="R110" t="e">
        <f t="shared" si="18"/>
        <v>#NAME?</v>
      </c>
    </row>
    <row r="111" spans="1:18" ht="12">
      <c r="A111">
        <f>'Survey Data'!A126</f>
        <v>108</v>
      </c>
      <c r="B111">
        <f>'Survey Data'!B127</f>
        <v>0</v>
      </c>
      <c r="C111">
        <f>'Survey Data'!C127</f>
        <v>0</v>
      </c>
      <c r="D111">
        <f>'Survey Data'!D127</f>
        <v>0</v>
      </c>
      <c r="E111">
        <f>'Survey Data'!E127</f>
        <v>0</v>
      </c>
      <c r="F111">
        <f>'Survey Data'!F127</f>
        <v>0</v>
      </c>
      <c r="G111">
        <f>'Survey Data'!G127</f>
        <v>0</v>
      </c>
      <c r="H111">
        <f>'Survey Data'!I127</f>
        <v>0</v>
      </c>
      <c r="J111" t="e">
        <f t="shared" si="11"/>
        <v>#NAME?</v>
      </c>
      <c r="L111" t="e">
        <f t="shared" si="12"/>
        <v>#NAME?</v>
      </c>
      <c r="M111" t="e">
        <f t="shared" si="13"/>
        <v>#NAME?</v>
      </c>
      <c r="N111">
        <f t="shared" si="16"/>
        <v>0</v>
      </c>
      <c r="O111" t="e">
        <f t="shared" si="14"/>
        <v>#NAME?</v>
      </c>
      <c r="P111" t="e">
        <f t="shared" si="15"/>
        <v>#NAME?</v>
      </c>
      <c r="Q111" t="e">
        <f t="shared" si="17"/>
        <v>#NAME?</v>
      </c>
      <c r="R111" t="e">
        <f t="shared" si="18"/>
        <v>#NAME?</v>
      </c>
    </row>
    <row r="112" spans="1:18" ht="12">
      <c r="A112">
        <f>'Survey Data'!A127</f>
        <v>109</v>
      </c>
      <c r="B112">
        <f>'Survey Data'!B128</f>
        <v>0</v>
      </c>
      <c r="C112">
        <f>'Survey Data'!C128</f>
        <v>0</v>
      </c>
      <c r="D112">
        <f>'Survey Data'!D128</f>
        <v>0</v>
      </c>
      <c r="E112">
        <f>'Survey Data'!E128</f>
        <v>0</v>
      </c>
      <c r="F112">
        <f>'Survey Data'!F128</f>
        <v>0</v>
      </c>
      <c r="G112">
        <f>'Survey Data'!G128</f>
        <v>0</v>
      </c>
      <c r="H112">
        <f>'Survey Data'!I128</f>
        <v>0</v>
      </c>
      <c r="J112" t="e">
        <f t="shared" si="11"/>
        <v>#NAME?</v>
      </c>
      <c r="L112" t="e">
        <f t="shared" si="12"/>
        <v>#NAME?</v>
      </c>
      <c r="M112" t="e">
        <f t="shared" si="13"/>
        <v>#NAME?</v>
      </c>
      <c r="N112">
        <f t="shared" si="16"/>
        <v>0</v>
      </c>
      <c r="O112" t="e">
        <f t="shared" si="14"/>
        <v>#NAME?</v>
      </c>
      <c r="P112" t="e">
        <f t="shared" si="15"/>
        <v>#NAME?</v>
      </c>
      <c r="Q112" t="e">
        <f t="shared" si="17"/>
        <v>#NAME?</v>
      </c>
      <c r="R112" t="e">
        <f t="shared" si="18"/>
        <v>#NAME?</v>
      </c>
    </row>
    <row r="113" spans="1:18" ht="12">
      <c r="A113">
        <f>'Survey Data'!A128</f>
        <v>110</v>
      </c>
      <c r="B113">
        <f>'Survey Data'!B129</f>
        <v>0</v>
      </c>
      <c r="C113">
        <f>'Survey Data'!C129</f>
        <v>0</v>
      </c>
      <c r="D113">
        <f>'Survey Data'!D129</f>
        <v>0</v>
      </c>
      <c r="E113">
        <f>'Survey Data'!E129</f>
        <v>0</v>
      </c>
      <c r="F113">
        <f>'Survey Data'!F129</f>
        <v>0</v>
      </c>
      <c r="G113">
        <f>'Survey Data'!G129</f>
        <v>0</v>
      </c>
      <c r="H113">
        <f>'Survey Data'!I129</f>
        <v>0</v>
      </c>
      <c r="J113" t="e">
        <f t="shared" si="11"/>
        <v>#NAME?</v>
      </c>
      <c r="L113" t="e">
        <f t="shared" si="12"/>
        <v>#NAME?</v>
      </c>
      <c r="M113" t="e">
        <f t="shared" si="13"/>
        <v>#NAME?</v>
      </c>
      <c r="N113">
        <f t="shared" si="16"/>
        <v>0</v>
      </c>
      <c r="O113" t="e">
        <f t="shared" si="14"/>
        <v>#NAME?</v>
      </c>
      <c r="P113" t="e">
        <f t="shared" si="15"/>
        <v>#NAME?</v>
      </c>
      <c r="Q113" t="e">
        <f t="shared" si="17"/>
        <v>#NAME?</v>
      </c>
      <c r="R113" t="e">
        <f t="shared" si="18"/>
        <v>#NAME?</v>
      </c>
    </row>
    <row r="114" spans="1:18" ht="12">
      <c r="A114">
        <f>'Survey Data'!A129</f>
        <v>111</v>
      </c>
      <c r="B114">
        <f>'Survey Data'!B130</f>
        <v>0</v>
      </c>
      <c r="C114">
        <f>'Survey Data'!C130</f>
        <v>0</v>
      </c>
      <c r="D114">
        <f>'Survey Data'!D130</f>
        <v>0</v>
      </c>
      <c r="E114">
        <f>'Survey Data'!E130</f>
        <v>0</v>
      </c>
      <c r="F114">
        <f>'Survey Data'!F130</f>
        <v>0</v>
      </c>
      <c r="G114">
        <f>'Survey Data'!G130</f>
        <v>0</v>
      </c>
      <c r="H114">
        <f>'Survey Data'!I130</f>
        <v>0</v>
      </c>
      <c r="J114" t="e">
        <f t="shared" si="11"/>
        <v>#NAME?</v>
      </c>
      <c r="L114" t="e">
        <f t="shared" si="12"/>
        <v>#NAME?</v>
      </c>
      <c r="M114" t="e">
        <f t="shared" si="13"/>
        <v>#NAME?</v>
      </c>
      <c r="N114">
        <f t="shared" si="16"/>
        <v>0</v>
      </c>
      <c r="O114" t="e">
        <f t="shared" si="14"/>
        <v>#NAME?</v>
      </c>
      <c r="P114" t="e">
        <f t="shared" si="15"/>
        <v>#NAME?</v>
      </c>
      <c r="Q114" t="e">
        <f t="shared" si="17"/>
        <v>#NAME?</v>
      </c>
      <c r="R114" t="e">
        <f t="shared" si="18"/>
        <v>#NAME?</v>
      </c>
    </row>
    <row r="115" spans="1:18" ht="12">
      <c r="A115">
        <f>'Survey Data'!A130</f>
        <v>112</v>
      </c>
      <c r="B115">
        <f>'Survey Data'!B131</f>
        <v>0</v>
      </c>
      <c r="C115">
        <f>'Survey Data'!C131</f>
        <v>0</v>
      </c>
      <c r="D115">
        <f>'Survey Data'!D131</f>
        <v>0</v>
      </c>
      <c r="E115">
        <f>'Survey Data'!E131</f>
        <v>0</v>
      </c>
      <c r="F115">
        <f>'Survey Data'!F131</f>
        <v>0</v>
      </c>
      <c r="G115">
        <f>'Survey Data'!G131</f>
        <v>0</v>
      </c>
      <c r="H115">
        <f>'Survey Data'!I131</f>
        <v>0</v>
      </c>
      <c r="J115" t="e">
        <f t="shared" si="11"/>
        <v>#NAME?</v>
      </c>
      <c r="L115" t="e">
        <f t="shared" si="12"/>
        <v>#NAME?</v>
      </c>
      <c r="M115" t="e">
        <f t="shared" si="13"/>
        <v>#NAME?</v>
      </c>
      <c r="N115">
        <f t="shared" si="16"/>
        <v>0</v>
      </c>
      <c r="O115" t="e">
        <f t="shared" si="14"/>
        <v>#NAME?</v>
      </c>
      <c r="P115" t="e">
        <f t="shared" si="15"/>
        <v>#NAME?</v>
      </c>
      <c r="Q115" t="e">
        <f t="shared" si="17"/>
        <v>#NAME?</v>
      </c>
      <c r="R115" t="e">
        <f t="shared" si="18"/>
        <v>#NAME?</v>
      </c>
    </row>
    <row r="116" spans="1:18" ht="12">
      <c r="A116">
        <f>'Survey Data'!A131</f>
        <v>113</v>
      </c>
      <c r="B116">
        <f>'Survey Data'!B132</f>
        <v>0</v>
      </c>
      <c r="C116">
        <f>'Survey Data'!C132</f>
        <v>0</v>
      </c>
      <c r="D116">
        <f>'Survey Data'!D132</f>
        <v>0</v>
      </c>
      <c r="E116">
        <f>'Survey Data'!E132</f>
        <v>0</v>
      </c>
      <c r="F116">
        <f>'Survey Data'!F132</f>
        <v>0</v>
      </c>
      <c r="G116">
        <f>'Survey Data'!G132</f>
        <v>0</v>
      </c>
      <c r="H116">
        <f>'Survey Data'!I132</f>
        <v>0</v>
      </c>
      <c r="J116" t="e">
        <f t="shared" si="11"/>
        <v>#NAME?</v>
      </c>
      <c r="L116" t="e">
        <f t="shared" si="12"/>
        <v>#NAME?</v>
      </c>
      <c r="M116" t="e">
        <f t="shared" si="13"/>
        <v>#NAME?</v>
      </c>
      <c r="N116">
        <f t="shared" si="16"/>
        <v>0</v>
      </c>
      <c r="O116" t="e">
        <f t="shared" si="14"/>
        <v>#NAME?</v>
      </c>
      <c r="P116" t="e">
        <f t="shared" si="15"/>
        <v>#NAME?</v>
      </c>
      <c r="Q116" t="e">
        <f t="shared" si="17"/>
        <v>#NAME?</v>
      </c>
      <c r="R116" t="e">
        <f t="shared" si="18"/>
        <v>#NAME?</v>
      </c>
    </row>
    <row r="117" spans="1:18" ht="12">
      <c r="A117">
        <f>'Survey Data'!A132</f>
        <v>114</v>
      </c>
      <c r="B117">
        <f>'Survey Data'!B133</f>
        <v>0</v>
      </c>
      <c r="C117">
        <f>'Survey Data'!C133</f>
        <v>0</v>
      </c>
      <c r="D117">
        <f>'Survey Data'!D133</f>
        <v>0</v>
      </c>
      <c r="E117">
        <f>'Survey Data'!E133</f>
        <v>0</v>
      </c>
      <c r="F117">
        <f>'Survey Data'!F133</f>
        <v>0</v>
      </c>
      <c r="G117">
        <f>'Survey Data'!G133</f>
        <v>0</v>
      </c>
      <c r="H117">
        <f>'Survey Data'!I133</f>
        <v>0</v>
      </c>
      <c r="J117" t="e">
        <f t="shared" si="11"/>
        <v>#NAME?</v>
      </c>
      <c r="L117" t="e">
        <f t="shared" si="12"/>
        <v>#NAME?</v>
      </c>
      <c r="M117" t="e">
        <f t="shared" si="13"/>
        <v>#NAME?</v>
      </c>
      <c r="N117">
        <f t="shared" si="16"/>
        <v>0</v>
      </c>
      <c r="O117" t="e">
        <f t="shared" si="14"/>
        <v>#NAME?</v>
      </c>
      <c r="P117" t="e">
        <f t="shared" si="15"/>
        <v>#NAME?</v>
      </c>
      <c r="Q117" t="e">
        <f t="shared" si="17"/>
        <v>#NAME?</v>
      </c>
      <c r="R117" t="e">
        <f t="shared" si="18"/>
        <v>#NAME?</v>
      </c>
    </row>
    <row r="118" spans="1:18" ht="12">
      <c r="A118">
        <f>'Survey Data'!A133</f>
        <v>115</v>
      </c>
      <c r="B118">
        <f>'Survey Data'!B134</f>
        <v>0</v>
      </c>
      <c r="C118">
        <f>'Survey Data'!C134</f>
        <v>0</v>
      </c>
      <c r="D118">
        <f>'Survey Data'!D134</f>
        <v>0</v>
      </c>
      <c r="E118">
        <f>'Survey Data'!E134</f>
        <v>0</v>
      </c>
      <c r="F118">
        <f>'Survey Data'!F134</f>
        <v>0</v>
      </c>
      <c r="G118">
        <f>'Survey Data'!G134</f>
        <v>0</v>
      </c>
      <c r="H118">
        <f>'Survey Data'!I134</f>
        <v>0</v>
      </c>
      <c r="J118" t="e">
        <f t="shared" si="11"/>
        <v>#NAME?</v>
      </c>
      <c r="L118" t="e">
        <f t="shared" si="12"/>
        <v>#NAME?</v>
      </c>
      <c r="M118" t="e">
        <f t="shared" si="13"/>
        <v>#NAME?</v>
      </c>
      <c r="N118">
        <f t="shared" si="16"/>
        <v>0</v>
      </c>
      <c r="O118" t="e">
        <f t="shared" si="14"/>
        <v>#NAME?</v>
      </c>
      <c r="P118" t="e">
        <f t="shared" si="15"/>
        <v>#NAME?</v>
      </c>
      <c r="Q118" t="e">
        <f t="shared" si="17"/>
        <v>#NAME?</v>
      </c>
      <c r="R118" t="e">
        <f t="shared" si="18"/>
        <v>#NAME?</v>
      </c>
    </row>
    <row r="119" spans="1:18" ht="12">
      <c r="A119">
        <f>'Survey Data'!A134</f>
        <v>116</v>
      </c>
      <c r="B119">
        <f>'Survey Data'!B135</f>
        <v>0</v>
      </c>
      <c r="C119">
        <f>'Survey Data'!C135</f>
        <v>0</v>
      </c>
      <c r="D119">
        <f>'Survey Data'!D135</f>
        <v>0</v>
      </c>
      <c r="E119">
        <f>'Survey Data'!E135</f>
        <v>0</v>
      </c>
      <c r="F119">
        <f>'Survey Data'!F135</f>
        <v>0</v>
      </c>
      <c r="G119">
        <f>'Survey Data'!G135</f>
        <v>0</v>
      </c>
      <c r="H119">
        <f>'Survey Data'!I135</f>
        <v>0</v>
      </c>
      <c r="J119" t="e">
        <f t="shared" si="11"/>
        <v>#NAME?</v>
      </c>
      <c r="L119" t="e">
        <f t="shared" si="12"/>
        <v>#NAME?</v>
      </c>
      <c r="M119" t="e">
        <f t="shared" si="13"/>
        <v>#NAME?</v>
      </c>
      <c r="N119">
        <f t="shared" si="16"/>
        <v>0</v>
      </c>
      <c r="O119" t="e">
        <f t="shared" si="14"/>
        <v>#NAME?</v>
      </c>
      <c r="P119" t="e">
        <f t="shared" si="15"/>
        <v>#NAME?</v>
      </c>
      <c r="Q119" t="e">
        <f t="shared" si="17"/>
        <v>#NAME?</v>
      </c>
      <c r="R119" t="e">
        <f t="shared" si="18"/>
        <v>#NAME?</v>
      </c>
    </row>
    <row r="120" spans="1:18" ht="12">
      <c r="A120">
        <f>'Survey Data'!A135</f>
        <v>117</v>
      </c>
      <c r="B120">
        <f>'Survey Data'!B136</f>
        <v>0</v>
      </c>
      <c r="C120">
        <f>'Survey Data'!C136</f>
        <v>0</v>
      </c>
      <c r="D120">
        <f>'Survey Data'!D136</f>
        <v>0</v>
      </c>
      <c r="E120">
        <f>'Survey Data'!E136</f>
        <v>0</v>
      </c>
      <c r="F120">
        <f>'Survey Data'!F136</f>
        <v>0</v>
      </c>
      <c r="G120">
        <f>'Survey Data'!G136</f>
        <v>0</v>
      </c>
      <c r="H120">
        <f>'Survey Data'!I136</f>
        <v>0</v>
      </c>
      <c r="J120" t="e">
        <f t="shared" si="11"/>
        <v>#NAME?</v>
      </c>
      <c r="L120" t="e">
        <f t="shared" si="12"/>
        <v>#NAME?</v>
      </c>
      <c r="M120" t="e">
        <f t="shared" si="13"/>
        <v>#NAME?</v>
      </c>
      <c r="N120">
        <f t="shared" si="16"/>
        <v>0</v>
      </c>
      <c r="O120" t="e">
        <f t="shared" si="14"/>
        <v>#NAME?</v>
      </c>
      <c r="P120" t="e">
        <f t="shared" si="15"/>
        <v>#NAME?</v>
      </c>
      <c r="Q120" t="e">
        <f t="shared" si="17"/>
        <v>#NAME?</v>
      </c>
      <c r="R120" t="e">
        <f t="shared" si="18"/>
        <v>#NAME?</v>
      </c>
    </row>
    <row r="121" spans="1:18" ht="12">
      <c r="A121">
        <f>'Survey Data'!A136</f>
        <v>118</v>
      </c>
      <c r="B121">
        <f>'Survey Data'!B137</f>
        <v>0</v>
      </c>
      <c r="C121">
        <f>'Survey Data'!C137</f>
        <v>0</v>
      </c>
      <c r="D121">
        <f>'Survey Data'!D137</f>
        <v>0</v>
      </c>
      <c r="E121">
        <f>'Survey Data'!E137</f>
        <v>0</v>
      </c>
      <c r="F121">
        <f>'Survey Data'!F137</f>
        <v>0</v>
      </c>
      <c r="G121">
        <f>'Survey Data'!G137</f>
        <v>0</v>
      </c>
      <c r="H121">
        <f>'Survey Data'!I137</f>
        <v>0</v>
      </c>
      <c r="J121" t="e">
        <f t="shared" si="11"/>
        <v>#NAME?</v>
      </c>
      <c r="L121" t="e">
        <f t="shared" si="12"/>
        <v>#NAME?</v>
      </c>
      <c r="M121" t="e">
        <f t="shared" si="13"/>
        <v>#NAME?</v>
      </c>
      <c r="N121">
        <f t="shared" si="16"/>
        <v>0</v>
      </c>
      <c r="O121" t="e">
        <f t="shared" si="14"/>
        <v>#NAME?</v>
      </c>
      <c r="P121" t="e">
        <f t="shared" si="15"/>
        <v>#NAME?</v>
      </c>
      <c r="Q121" t="e">
        <f t="shared" si="17"/>
        <v>#NAME?</v>
      </c>
      <c r="R121" t="e">
        <f t="shared" si="18"/>
        <v>#NAME?</v>
      </c>
    </row>
    <row r="122" spans="1:18" ht="12">
      <c r="A122">
        <f>'Survey Data'!A137</f>
        <v>119</v>
      </c>
      <c r="B122">
        <f>'Survey Data'!B138</f>
        <v>0</v>
      </c>
      <c r="C122">
        <f>'Survey Data'!C138</f>
        <v>0</v>
      </c>
      <c r="D122">
        <f>'Survey Data'!D138</f>
        <v>0</v>
      </c>
      <c r="E122">
        <f>'Survey Data'!E138</f>
        <v>0</v>
      </c>
      <c r="F122">
        <f>'Survey Data'!F138</f>
        <v>0</v>
      </c>
      <c r="G122">
        <f>'Survey Data'!G138</f>
        <v>0</v>
      </c>
      <c r="H122">
        <f>'Survey Data'!I138</f>
        <v>0</v>
      </c>
      <c r="J122" t="e">
        <f t="shared" si="11"/>
        <v>#NAME?</v>
      </c>
      <c r="L122" t="e">
        <f t="shared" si="12"/>
        <v>#NAME?</v>
      </c>
      <c r="M122" t="e">
        <f t="shared" si="13"/>
        <v>#NAME?</v>
      </c>
      <c r="N122">
        <f t="shared" si="16"/>
        <v>0</v>
      </c>
      <c r="O122" t="e">
        <f t="shared" si="14"/>
        <v>#NAME?</v>
      </c>
      <c r="P122" t="e">
        <f t="shared" si="15"/>
        <v>#NAME?</v>
      </c>
      <c r="Q122" t="e">
        <f t="shared" si="17"/>
        <v>#NAME?</v>
      </c>
      <c r="R122" t="e">
        <f t="shared" si="18"/>
        <v>#NAME?</v>
      </c>
    </row>
    <row r="123" spans="1:18" ht="12">
      <c r="A123">
        <f>'Survey Data'!A138</f>
        <v>120</v>
      </c>
      <c r="B123">
        <f>'Survey Data'!B139</f>
        <v>0</v>
      </c>
      <c r="C123">
        <f>'Survey Data'!C139</f>
        <v>0</v>
      </c>
      <c r="D123">
        <f>'Survey Data'!D139</f>
        <v>0</v>
      </c>
      <c r="E123">
        <f>'Survey Data'!E139</f>
        <v>0</v>
      </c>
      <c r="F123">
        <f>'Survey Data'!F139</f>
        <v>0</v>
      </c>
      <c r="G123">
        <f>'Survey Data'!G139</f>
        <v>0</v>
      </c>
      <c r="H123">
        <f>'Survey Data'!I139</f>
        <v>0</v>
      </c>
      <c r="J123" t="e">
        <f t="shared" si="11"/>
        <v>#NAME?</v>
      </c>
      <c r="L123" t="e">
        <f t="shared" si="12"/>
        <v>#NAME?</v>
      </c>
      <c r="M123" t="e">
        <f t="shared" si="13"/>
        <v>#NAME?</v>
      </c>
      <c r="N123">
        <f t="shared" si="16"/>
        <v>0</v>
      </c>
      <c r="O123" t="e">
        <f t="shared" si="14"/>
        <v>#NAME?</v>
      </c>
      <c r="P123" t="e">
        <f t="shared" si="15"/>
        <v>#NAME?</v>
      </c>
      <c r="Q123" t="e">
        <f t="shared" si="17"/>
        <v>#NAME?</v>
      </c>
      <c r="R123" t="e">
        <f t="shared" si="18"/>
        <v>#NAME?</v>
      </c>
    </row>
    <row r="124" spans="1:18" ht="12">
      <c r="A124">
        <f>'Survey Data'!A139</f>
        <v>121</v>
      </c>
      <c r="B124">
        <f>'Survey Data'!B140</f>
        <v>0</v>
      </c>
      <c r="C124">
        <f>'Survey Data'!C140</f>
        <v>0</v>
      </c>
      <c r="D124">
        <f>'Survey Data'!D140</f>
        <v>0</v>
      </c>
      <c r="E124">
        <f>'Survey Data'!E140</f>
        <v>0</v>
      </c>
      <c r="F124">
        <f>'Survey Data'!F140</f>
        <v>0</v>
      </c>
      <c r="G124">
        <f>'Survey Data'!G140</f>
        <v>0</v>
      </c>
      <c r="H124">
        <f>'Survey Data'!I140</f>
        <v>0</v>
      </c>
      <c r="J124" t="e">
        <f t="shared" si="11"/>
        <v>#NAME?</v>
      </c>
      <c r="L124" t="e">
        <f t="shared" si="12"/>
        <v>#NAME?</v>
      </c>
      <c r="M124" t="e">
        <f t="shared" si="13"/>
        <v>#NAME?</v>
      </c>
      <c r="N124">
        <f t="shared" si="16"/>
        <v>0</v>
      </c>
      <c r="O124" t="e">
        <f t="shared" si="14"/>
        <v>#NAME?</v>
      </c>
      <c r="P124" t="e">
        <f t="shared" si="15"/>
        <v>#NAME?</v>
      </c>
      <c r="Q124" t="e">
        <f t="shared" si="17"/>
        <v>#NAME?</v>
      </c>
      <c r="R124" t="e">
        <f t="shared" si="18"/>
        <v>#NAME?</v>
      </c>
    </row>
    <row r="125" spans="1:18" ht="12">
      <c r="A125">
        <f>'Survey Data'!A140</f>
        <v>122</v>
      </c>
      <c r="B125">
        <f>'Survey Data'!B141</f>
        <v>0</v>
      </c>
      <c r="C125">
        <f>'Survey Data'!C141</f>
        <v>0</v>
      </c>
      <c r="D125">
        <f>'Survey Data'!D141</f>
        <v>0</v>
      </c>
      <c r="E125">
        <f>'Survey Data'!E141</f>
        <v>0</v>
      </c>
      <c r="F125">
        <f>'Survey Data'!F141</f>
        <v>0</v>
      </c>
      <c r="G125">
        <f>'Survey Data'!G141</f>
        <v>0</v>
      </c>
      <c r="H125">
        <f>'Survey Data'!I141</f>
        <v>0</v>
      </c>
      <c r="J125" t="e">
        <f t="shared" si="11"/>
        <v>#NAME?</v>
      </c>
      <c r="L125" t="e">
        <f t="shared" si="12"/>
        <v>#NAME?</v>
      </c>
      <c r="M125" t="e">
        <f t="shared" si="13"/>
        <v>#NAME?</v>
      </c>
      <c r="N125">
        <f t="shared" si="16"/>
        <v>0</v>
      </c>
      <c r="O125" t="e">
        <f t="shared" si="14"/>
        <v>#NAME?</v>
      </c>
      <c r="P125" t="e">
        <f t="shared" si="15"/>
        <v>#NAME?</v>
      </c>
      <c r="Q125" t="e">
        <f t="shared" si="17"/>
        <v>#NAME?</v>
      </c>
      <c r="R125" t="e">
        <f t="shared" si="18"/>
        <v>#NAME?</v>
      </c>
    </row>
    <row r="126" spans="1:18" ht="12">
      <c r="A126">
        <f>'Survey Data'!A141</f>
        <v>123</v>
      </c>
      <c r="B126">
        <f>'Survey Data'!B142</f>
        <v>0</v>
      </c>
      <c r="C126">
        <f>'Survey Data'!C142</f>
        <v>0</v>
      </c>
      <c r="D126">
        <f>'Survey Data'!D142</f>
        <v>0</v>
      </c>
      <c r="E126">
        <f>'Survey Data'!E142</f>
        <v>0</v>
      </c>
      <c r="F126">
        <f>'Survey Data'!F142</f>
        <v>0</v>
      </c>
      <c r="G126">
        <f>'Survey Data'!G142</f>
        <v>0</v>
      </c>
      <c r="H126">
        <f>'Survey Data'!I142</f>
        <v>0</v>
      </c>
      <c r="J126" t="e">
        <f t="shared" si="11"/>
        <v>#NAME?</v>
      </c>
      <c r="L126" t="e">
        <f t="shared" si="12"/>
        <v>#NAME?</v>
      </c>
      <c r="M126" t="e">
        <f t="shared" si="13"/>
        <v>#NAME?</v>
      </c>
      <c r="N126">
        <f t="shared" si="16"/>
        <v>0</v>
      </c>
      <c r="O126" t="e">
        <f t="shared" si="14"/>
        <v>#NAME?</v>
      </c>
      <c r="P126" t="e">
        <f t="shared" si="15"/>
        <v>#NAME?</v>
      </c>
      <c r="Q126" t="e">
        <f t="shared" si="17"/>
        <v>#NAME?</v>
      </c>
      <c r="R126" t="e">
        <f t="shared" si="18"/>
        <v>#NAME?</v>
      </c>
    </row>
    <row r="127" spans="1:18" ht="12">
      <c r="A127">
        <f>'Survey Data'!A142</f>
        <v>124</v>
      </c>
      <c r="B127">
        <f>'Survey Data'!B143</f>
        <v>0</v>
      </c>
      <c r="C127">
        <f>'Survey Data'!C143</f>
        <v>0</v>
      </c>
      <c r="D127">
        <f>'Survey Data'!D143</f>
        <v>0</v>
      </c>
      <c r="E127">
        <f>'Survey Data'!E143</f>
        <v>0</v>
      </c>
      <c r="F127">
        <f>'Survey Data'!F143</f>
        <v>0</v>
      </c>
      <c r="G127">
        <f>'Survey Data'!G143</f>
        <v>0</v>
      </c>
      <c r="H127">
        <f>'Survey Data'!I143</f>
        <v>0</v>
      </c>
      <c r="J127" t="e">
        <f t="shared" si="11"/>
        <v>#NAME?</v>
      </c>
      <c r="L127" t="e">
        <f t="shared" si="12"/>
        <v>#NAME?</v>
      </c>
      <c r="M127" t="e">
        <f t="shared" si="13"/>
        <v>#NAME?</v>
      </c>
      <c r="N127">
        <f t="shared" si="16"/>
        <v>0</v>
      </c>
      <c r="O127" t="e">
        <f t="shared" si="14"/>
        <v>#NAME?</v>
      </c>
      <c r="P127" t="e">
        <f t="shared" si="15"/>
        <v>#NAME?</v>
      </c>
      <c r="Q127" t="e">
        <f t="shared" si="17"/>
        <v>#NAME?</v>
      </c>
      <c r="R127" t="e">
        <f t="shared" si="18"/>
        <v>#NAME?</v>
      </c>
    </row>
    <row r="128" spans="1:18" ht="12">
      <c r="A128">
        <f>'Survey Data'!A143</f>
        <v>125</v>
      </c>
      <c r="B128">
        <f>'Survey Data'!B144</f>
        <v>0</v>
      </c>
      <c r="C128">
        <f>'Survey Data'!C144</f>
        <v>0</v>
      </c>
      <c r="D128">
        <f>'Survey Data'!D144</f>
        <v>0</v>
      </c>
      <c r="E128">
        <f>'Survey Data'!E144</f>
        <v>0</v>
      </c>
      <c r="F128">
        <f>'Survey Data'!F144</f>
        <v>0</v>
      </c>
      <c r="G128">
        <f>'Survey Data'!G144</f>
        <v>0</v>
      </c>
      <c r="H128">
        <f>'Survey Data'!I144</f>
        <v>0</v>
      </c>
      <c r="J128" t="e">
        <f t="shared" si="11"/>
        <v>#NAME?</v>
      </c>
      <c r="L128" t="e">
        <f t="shared" si="12"/>
        <v>#NAME?</v>
      </c>
      <c r="M128" t="e">
        <f t="shared" si="13"/>
        <v>#NAME?</v>
      </c>
      <c r="N128">
        <f t="shared" si="16"/>
        <v>0</v>
      </c>
      <c r="O128" t="e">
        <f t="shared" si="14"/>
        <v>#NAME?</v>
      </c>
      <c r="P128" t="e">
        <f t="shared" si="15"/>
        <v>#NAME?</v>
      </c>
      <c r="Q128" t="e">
        <f t="shared" si="17"/>
        <v>#NAME?</v>
      </c>
      <c r="R128" t="e">
        <f t="shared" si="18"/>
        <v>#NAME?</v>
      </c>
    </row>
    <row r="129" spans="1:18" ht="12">
      <c r="A129">
        <f>'Survey Data'!A144</f>
        <v>126</v>
      </c>
      <c r="B129">
        <f>'Survey Data'!B145</f>
        <v>0</v>
      </c>
      <c r="C129">
        <f>'Survey Data'!C145</f>
        <v>0</v>
      </c>
      <c r="D129">
        <f>'Survey Data'!D145</f>
        <v>0</v>
      </c>
      <c r="E129">
        <f>'Survey Data'!E145</f>
        <v>0</v>
      </c>
      <c r="F129">
        <f>'Survey Data'!F145</f>
        <v>0</v>
      </c>
      <c r="G129">
        <f>'Survey Data'!G145</f>
        <v>0</v>
      </c>
      <c r="H129">
        <f>'Survey Data'!I145</f>
        <v>0</v>
      </c>
      <c r="J129" t="e">
        <f t="shared" si="11"/>
        <v>#NAME?</v>
      </c>
      <c r="L129" t="e">
        <f t="shared" si="12"/>
        <v>#NAME?</v>
      </c>
      <c r="M129" t="e">
        <f t="shared" si="13"/>
        <v>#NAME?</v>
      </c>
      <c r="N129">
        <f t="shared" si="16"/>
        <v>0</v>
      </c>
      <c r="O129" t="e">
        <f t="shared" si="14"/>
        <v>#NAME?</v>
      </c>
      <c r="P129" t="e">
        <f t="shared" si="15"/>
        <v>#NAME?</v>
      </c>
      <c r="Q129" t="e">
        <f t="shared" si="17"/>
        <v>#NAME?</v>
      </c>
      <c r="R129" t="e">
        <f t="shared" si="18"/>
        <v>#NAME?</v>
      </c>
    </row>
    <row r="130" spans="1:18" ht="12">
      <c r="A130">
        <f>'Survey Data'!A145</f>
        <v>127</v>
      </c>
      <c r="B130">
        <f>'Survey Data'!B146</f>
        <v>0</v>
      </c>
      <c r="C130">
        <f>'Survey Data'!C146</f>
        <v>0</v>
      </c>
      <c r="D130">
        <f>'Survey Data'!D146</f>
        <v>0</v>
      </c>
      <c r="E130">
        <f>'Survey Data'!E146</f>
        <v>0</v>
      </c>
      <c r="F130">
        <f>'Survey Data'!F146</f>
        <v>0</v>
      </c>
      <c r="G130">
        <f>'Survey Data'!G146</f>
        <v>0</v>
      </c>
      <c r="H130">
        <f>'Survey Data'!I146</f>
        <v>0</v>
      </c>
      <c r="J130" t="e">
        <f t="shared" si="11"/>
        <v>#NAME?</v>
      </c>
      <c r="L130" t="e">
        <f t="shared" si="12"/>
        <v>#NAME?</v>
      </c>
      <c r="M130" t="e">
        <f t="shared" si="13"/>
        <v>#NAME?</v>
      </c>
      <c r="N130">
        <f t="shared" si="16"/>
        <v>0</v>
      </c>
      <c r="O130" t="e">
        <f t="shared" si="14"/>
        <v>#NAME?</v>
      </c>
      <c r="P130" t="e">
        <f t="shared" si="15"/>
        <v>#NAME?</v>
      </c>
      <c r="Q130" t="e">
        <f t="shared" si="17"/>
        <v>#NAME?</v>
      </c>
      <c r="R130" t="e">
        <f t="shared" si="18"/>
        <v>#NAME?</v>
      </c>
    </row>
    <row r="131" spans="1:18" ht="12">
      <c r="A131">
        <f>'Survey Data'!A146</f>
        <v>128</v>
      </c>
      <c r="B131">
        <f>'Survey Data'!B147</f>
        <v>0</v>
      </c>
      <c r="C131">
        <f>'Survey Data'!C147</f>
        <v>0</v>
      </c>
      <c r="D131">
        <f>'Survey Data'!D147</f>
        <v>0</v>
      </c>
      <c r="E131">
        <f>'Survey Data'!E147</f>
        <v>0</v>
      </c>
      <c r="F131">
        <f>'Survey Data'!F147</f>
        <v>0</v>
      </c>
      <c r="G131">
        <f>'Survey Data'!G147</f>
        <v>0</v>
      </c>
      <c r="H131">
        <f>'Survey Data'!I147</f>
        <v>0</v>
      </c>
      <c r="J131" t="e">
        <f t="shared" si="11"/>
        <v>#NAME?</v>
      </c>
      <c r="L131" t="e">
        <f t="shared" si="12"/>
        <v>#NAME?</v>
      </c>
      <c r="M131" t="e">
        <f t="shared" si="13"/>
        <v>#NAME?</v>
      </c>
      <c r="N131">
        <f t="shared" si="16"/>
        <v>0</v>
      </c>
      <c r="O131" t="e">
        <f t="shared" si="14"/>
        <v>#NAME?</v>
      </c>
      <c r="P131" t="e">
        <f t="shared" si="15"/>
        <v>#NAME?</v>
      </c>
      <c r="Q131" t="e">
        <f t="shared" si="17"/>
        <v>#NAME?</v>
      </c>
      <c r="R131" t="e">
        <f t="shared" si="18"/>
        <v>#NAME?</v>
      </c>
    </row>
    <row r="132" spans="1:18" ht="12">
      <c r="A132">
        <f>'Survey Data'!A147</f>
        <v>129</v>
      </c>
      <c r="B132">
        <f>'Survey Data'!B148</f>
        <v>0</v>
      </c>
      <c r="C132">
        <f>'Survey Data'!C148</f>
        <v>0</v>
      </c>
      <c r="D132">
        <f>'Survey Data'!D148</f>
        <v>0</v>
      </c>
      <c r="E132">
        <f>'Survey Data'!E148</f>
        <v>0</v>
      </c>
      <c r="F132">
        <f>'Survey Data'!F148</f>
        <v>0</v>
      </c>
      <c r="G132">
        <f>'Survey Data'!G148</f>
        <v>0</v>
      </c>
      <c r="H132">
        <f>'Survey Data'!I148</f>
        <v>0</v>
      </c>
      <c r="J132" t="e">
        <f aca="true" t="shared" si="19" ref="J132:J195">SurveyBearing2Angle(B132,C132,D132)</f>
        <v>#NAME?</v>
      </c>
      <c r="L132" t="e">
        <f aca="true" t="shared" si="20" ref="L132:L195">J132+K132</f>
        <v>#NAME?</v>
      </c>
      <c r="M132" t="e">
        <f aca="true" t="shared" si="21" ref="M132:M195">MOD(450-L132,360)</f>
        <v>#NAME?</v>
      </c>
      <c r="N132">
        <f t="shared" si="16"/>
        <v>0</v>
      </c>
      <c r="O132" t="e">
        <f aca="true" t="shared" si="22" ref="O132:O195">COS(RADIANS(M132))*N132</f>
        <v>#NAME?</v>
      </c>
      <c r="P132" t="e">
        <f aca="true" t="shared" si="23" ref="P132:P195">SIN(RADIANS(M132))*N132</f>
        <v>#NAME?</v>
      </c>
      <c r="Q132" t="e">
        <f t="shared" si="17"/>
        <v>#NAME?</v>
      </c>
      <c r="R132" t="e">
        <f t="shared" si="18"/>
        <v>#NAME?</v>
      </c>
    </row>
    <row r="133" spans="1:18" ht="12">
      <c r="A133">
        <f>'Survey Data'!A148</f>
        <v>130</v>
      </c>
      <c r="B133">
        <f>'Survey Data'!B149</f>
        <v>0</v>
      </c>
      <c r="C133">
        <f>'Survey Data'!C149</f>
        <v>0</v>
      </c>
      <c r="D133">
        <f>'Survey Data'!D149</f>
        <v>0</v>
      </c>
      <c r="E133">
        <f>'Survey Data'!E149</f>
        <v>0</v>
      </c>
      <c r="F133">
        <f>'Survey Data'!F149</f>
        <v>0</v>
      </c>
      <c r="G133">
        <f>'Survey Data'!G149</f>
        <v>0</v>
      </c>
      <c r="H133">
        <f>'Survey Data'!I149</f>
        <v>0</v>
      </c>
      <c r="J133" t="e">
        <f t="shared" si="19"/>
        <v>#NAME?</v>
      </c>
      <c r="L133" t="e">
        <f t="shared" si="20"/>
        <v>#NAME?</v>
      </c>
      <c r="M133" t="e">
        <f t="shared" si="21"/>
        <v>#NAME?</v>
      </c>
      <c r="N133">
        <f t="shared" si="16"/>
        <v>0</v>
      </c>
      <c r="O133" t="e">
        <f t="shared" si="22"/>
        <v>#NAME?</v>
      </c>
      <c r="P133" t="e">
        <f t="shared" si="23"/>
        <v>#NAME?</v>
      </c>
      <c r="Q133" t="e">
        <f t="shared" si="17"/>
        <v>#NAME?</v>
      </c>
      <c r="R133" t="e">
        <f t="shared" si="18"/>
        <v>#NAME?</v>
      </c>
    </row>
    <row r="134" spans="1:18" ht="12">
      <c r="A134">
        <f>'Survey Data'!A149</f>
        <v>131</v>
      </c>
      <c r="B134">
        <f>'Survey Data'!B150</f>
        <v>0</v>
      </c>
      <c r="C134">
        <f>'Survey Data'!C150</f>
        <v>0</v>
      </c>
      <c r="D134">
        <f>'Survey Data'!D150</f>
        <v>0</v>
      </c>
      <c r="E134">
        <f>'Survey Data'!E150</f>
        <v>0</v>
      </c>
      <c r="F134">
        <f>'Survey Data'!F150</f>
        <v>0</v>
      </c>
      <c r="G134">
        <f>'Survey Data'!G150</f>
        <v>0</v>
      </c>
      <c r="H134">
        <f>'Survey Data'!I150</f>
        <v>0</v>
      </c>
      <c r="J134" t="e">
        <f t="shared" si="19"/>
        <v>#NAME?</v>
      </c>
      <c r="L134" t="e">
        <f t="shared" si="20"/>
        <v>#NAME?</v>
      </c>
      <c r="M134" t="e">
        <f t="shared" si="21"/>
        <v>#NAME?</v>
      </c>
      <c r="N134">
        <f t="shared" si="16"/>
        <v>0</v>
      </c>
      <c r="O134" t="e">
        <f t="shared" si="22"/>
        <v>#NAME?</v>
      </c>
      <c r="P134" t="e">
        <f t="shared" si="23"/>
        <v>#NAME?</v>
      </c>
      <c r="Q134" t="e">
        <f t="shared" si="17"/>
        <v>#NAME?</v>
      </c>
      <c r="R134" t="e">
        <f t="shared" si="18"/>
        <v>#NAME?</v>
      </c>
    </row>
    <row r="135" spans="1:18" ht="12">
      <c r="A135">
        <f>'Survey Data'!A150</f>
        <v>132</v>
      </c>
      <c r="B135">
        <f>'Survey Data'!B151</f>
        <v>0</v>
      </c>
      <c r="C135">
        <f>'Survey Data'!C151</f>
        <v>0</v>
      </c>
      <c r="D135">
        <f>'Survey Data'!D151</f>
        <v>0</v>
      </c>
      <c r="E135">
        <f>'Survey Data'!E151</f>
        <v>0</v>
      </c>
      <c r="F135">
        <f>'Survey Data'!F151</f>
        <v>0</v>
      </c>
      <c r="G135">
        <f>'Survey Data'!G151</f>
        <v>0</v>
      </c>
      <c r="H135">
        <f>'Survey Data'!I151</f>
        <v>0</v>
      </c>
      <c r="J135" t="e">
        <f t="shared" si="19"/>
        <v>#NAME?</v>
      </c>
      <c r="L135" t="e">
        <f t="shared" si="20"/>
        <v>#NAME?</v>
      </c>
      <c r="M135" t="e">
        <f t="shared" si="21"/>
        <v>#NAME?</v>
      </c>
      <c r="N135">
        <f t="shared" si="16"/>
        <v>0</v>
      </c>
      <c r="O135" t="e">
        <f t="shared" si="22"/>
        <v>#NAME?</v>
      </c>
      <c r="P135" t="e">
        <f t="shared" si="23"/>
        <v>#NAME?</v>
      </c>
      <c r="Q135" t="e">
        <f t="shared" si="17"/>
        <v>#NAME?</v>
      </c>
      <c r="R135" t="e">
        <f t="shared" si="18"/>
        <v>#NAME?</v>
      </c>
    </row>
    <row r="136" spans="1:18" ht="12">
      <c r="A136">
        <f>'Survey Data'!A151</f>
        <v>133</v>
      </c>
      <c r="B136">
        <f>'Survey Data'!B152</f>
        <v>0</v>
      </c>
      <c r="C136">
        <f>'Survey Data'!C152</f>
        <v>0</v>
      </c>
      <c r="D136">
        <f>'Survey Data'!D152</f>
        <v>0</v>
      </c>
      <c r="E136">
        <f>'Survey Data'!E152</f>
        <v>0</v>
      </c>
      <c r="F136">
        <f>'Survey Data'!F152</f>
        <v>0</v>
      </c>
      <c r="G136">
        <f>'Survey Data'!G152</f>
        <v>0</v>
      </c>
      <c r="H136">
        <f>'Survey Data'!I152</f>
        <v>0</v>
      </c>
      <c r="J136" t="e">
        <f t="shared" si="19"/>
        <v>#NAME?</v>
      </c>
      <c r="L136" t="e">
        <f t="shared" si="20"/>
        <v>#NAME?</v>
      </c>
      <c r="M136" t="e">
        <f t="shared" si="21"/>
        <v>#NAME?</v>
      </c>
      <c r="N136">
        <f t="shared" si="16"/>
        <v>0</v>
      </c>
      <c r="O136" t="e">
        <f t="shared" si="22"/>
        <v>#NAME?</v>
      </c>
      <c r="P136" t="e">
        <f t="shared" si="23"/>
        <v>#NAME?</v>
      </c>
      <c r="Q136" t="e">
        <f t="shared" si="17"/>
        <v>#NAME?</v>
      </c>
      <c r="R136" t="e">
        <f t="shared" si="18"/>
        <v>#NAME?</v>
      </c>
    </row>
    <row r="137" spans="1:18" ht="12">
      <c r="A137">
        <f>'Survey Data'!A152</f>
        <v>134</v>
      </c>
      <c r="B137">
        <f>'Survey Data'!B153</f>
        <v>0</v>
      </c>
      <c r="C137">
        <f>'Survey Data'!C153</f>
        <v>0</v>
      </c>
      <c r="D137">
        <f>'Survey Data'!D153</f>
        <v>0</v>
      </c>
      <c r="E137">
        <f>'Survey Data'!E153</f>
        <v>0</v>
      </c>
      <c r="F137">
        <f>'Survey Data'!F153</f>
        <v>0</v>
      </c>
      <c r="G137">
        <f>'Survey Data'!G153</f>
        <v>0</v>
      </c>
      <c r="H137">
        <f>'Survey Data'!I153</f>
        <v>0</v>
      </c>
      <c r="J137" t="e">
        <f t="shared" si="19"/>
        <v>#NAME?</v>
      </c>
      <c r="L137" t="e">
        <f t="shared" si="20"/>
        <v>#NAME?</v>
      </c>
      <c r="M137" t="e">
        <f t="shared" si="21"/>
        <v>#NAME?</v>
      </c>
      <c r="N137">
        <f t="shared" si="16"/>
        <v>0</v>
      </c>
      <c r="O137" t="e">
        <f t="shared" si="22"/>
        <v>#NAME?</v>
      </c>
      <c r="P137" t="e">
        <f t="shared" si="23"/>
        <v>#NAME?</v>
      </c>
      <c r="Q137" t="e">
        <f t="shared" si="17"/>
        <v>#NAME?</v>
      </c>
      <c r="R137" t="e">
        <f t="shared" si="18"/>
        <v>#NAME?</v>
      </c>
    </row>
    <row r="138" spans="1:18" ht="12">
      <c r="A138">
        <f>'Survey Data'!A153</f>
        <v>135</v>
      </c>
      <c r="B138">
        <f>'Survey Data'!B154</f>
        <v>0</v>
      </c>
      <c r="C138">
        <f>'Survey Data'!C154</f>
        <v>0</v>
      </c>
      <c r="D138">
        <f>'Survey Data'!D154</f>
        <v>0</v>
      </c>
      <c r="E138">
        <f>'Survey Data'!E154</f>
        <v>0</v>
      </c>
      <c r="F138">
        <f>'Survey Data'!F154</f>
        <v>0</v>
      </c>
      <c r="G138">
        <f>'Survey Data'!G154</f>
        <v>0</v>
      </c>
      <c r="H138">
        <f>'Survey Data'!I154</f>
        <v>0</v>
      </c>
      <c r="J138" t="e">
        <f t="shared" si="19"/>
        <v>#NAME?</v>
      </c>
      <c r="L138" t="e">
        <f t="shared" si="20"/>
        <v>#NAME?</v>
      </c>
      <c r="M138" t="e">
        <f t="shared" si="21"/>
        <v>#NAME?</v>
      </c>
      <c r="N138">
        <f aca="true" t="shared" si="24" ref="N138:N201">(E138*4*16.5)+(F138*16.5)+(G138*16.5/25)</f>
        <v>0</v>
      </c>
      <c r="O138" t="e">
        <f t="shared" si="22"/>
        <v>#NAME?</v>
      </c>
      <c r="P138" t="e">
        <f t="shared" si="23"/>
        <v>#NAME?</v>
      </c>
      <c r="Q138" t="e">
        <f aca="true" t="shared" si="25" ref="Q138:Q201">Q137+O138</f>
        <v>#NAME?</v>
      </c>
      <c r="R138" t="e">
        <f aca="true" t="shared" si="26" ref="R138:R201">R137+P138</f>
        <v>#NAME?</v>
      </c>
    </row>
    <row r="139" spans="1:18" ht="12">
      <c r="A139">
        <f>'Survey Data'!A154</f>
        <v>136</v>
      </c>
      <c r="B139">
        <f>'Survey Data'!B155</f>
        <v>0</v>
      </c>
      <c r="C139">
        <f>'Survey Data'!C155</f>
        <v>0</v>
      </c>
      <c r="D139">
        <f>'Survey Data'!D155</f>
        <v>0</v>
      </c>
      <c r="E139">
        <f>'Survey Data'!E155</f>
        <v>0</v>
      </c>
      <c r="F139">
        <f>'Survey Data'!F155</f>
        <v>0</v>
      </c>
      <c r="G139">
        <f>'Survey Data'!G155</f>
        <v>0</v>
      </c>
      <c r="H139">
        <f>'Survey Data'!I155</f>
        <v>0</v>
      </c>
      <c r="J139" t="e">
        <f t="shared" si="19"/>
        <v>#NAME?</v>
      </c>
      <c r="L139" t="e">
        <f t="shared" si="20"/>
        <v>#NAME?</v>
      </c>
      <c r="M139" t="e">
        <f t="shared" si="21"/>
        <v>#NAME?</v>
      </c>
      <c r="N139">
        <f t="shared" si="24"/>
        <v>0</v>
      </c>
      <c r="O139" t="e">
        <f t="shared" si="22"/>
        <v>#NAME?</v>
      </c>
      <c r="P139" t="e">
        <f t="shared" si="23"/>
        <v>#NAME?</v>
      </c>
      <c r="Q139" t="e">
        <f t="shared" si="25"/>
        <v>#NAME?</v>
      </c>
      <c r="R139" t="e">
        <f t="shared" si="26"/>
        <v>#NAME?</v>
      </c>
    </row>
    <row r="140" spans="1:18" ht="12">
      <c r="A140">
        <f>'Survey Data'!A155</f>
        <v>137</v>
      </c>
      <c r="B140">
        <f>'Survey Data'!B156</f>
        <v>0</v>
      </c>
      <c r="C140">
        <f>'Survey Data'!C156</f>
        <v>0</v>
      </c>
      <c r="D140">
        <f>'Survey Data'!D156</f>
        <v>0</v>
      </c>
      <c r="E140">
        <f>'Survey Data'!E156</f>
        <v>0</v>
      </c>
      <c r="F140">
        <f>'Survey Data'!F156</f>
        <v>0</v>
      </c>
      <c r="G140">
        <f>'Survey Data'!G156</f>
        <v>0</v>
      </c>
      <c r="H140">
        <f>'Survey Data'!I156</f>
        <v>0</v>
      </c>
      <c r="J140" t="e">
        <f t="shared" si="19"/>
        <v>#NAME?</v>
      </c>
      <c r="L140" t="e">
        <f t="shared" si="20"/>
        <v>#NAME?</v>
      </c>
      <c r="M140" t="e">
        <f t="shared" si="21"/>
        <v>#NAME?</v>
      </c>
      <c r="N140">
        <f t="shared" si="24"/>
        <v>0</v>
      </c>
      <c r="O140" t="e">
        <f t="shared" si="22"/>
        <v>#NAME?</v>
      </c>
      <c r="P140" t="e">
        <f t="shared" si="23"/>
        <v>#NAME?</v>
      </c>
      <c r="Q140" t="e">
        <f t="shared" si="25"/>
        <v>#NAME?</v>
      </c>
      <c r="R140" t="e">
        <f t="shared" si="26"/>
        <v>#NAME?</v>
      </c>
    </row>
    <row r="141" spans="1:18" ht="12">
      <c r="A141">
        <f>'Survey Data'!A156</f>
        <v>138</v>
      </c>
      <c r="B141">
        <f>'Survey Data'!B157</f>
        <v>0</v>
      </c>
      <c r="C141">
        <f>'Survey Data'!C157</f>
        <v>0</v>
      </c>
      <c r="D141">
        <f>'Survey Data'!D157</f>
        <v>0</v>
      </c>
      <c r="E141">
        <f>'Survey Data'!E157</f>
        <v>0</v>
      </c>
      <c r="F141">
        <f>'Survey Data'!F157</f>
        <v>0</v>
      </c>
      <c r="G141">
        <f>'Survey Data'!G157</f>
        <v>0</v>
      </c>
      <c r="H141">
        <f>'Survey Data'!I157</f>
        <v>0</v>
      </c>
      <c r="J141" t="e">
        <f t="shared" si="19"/>
        <v>#NAME?</v>
      </c>
      <c r="L141" t="e">
        <f t="shared" si="20"/>
        <v>#NAME?</v>
      </c>
      <c r="M141" t="e">
        <f t="shared" si="21"/>
        <v>#NAME?</v>
      </c>
      <c r="N141">
        <f t="shared" si="24"/>
        <v>0</v>
      </c>
      <c r="O141" t="e">
        <f t="shared" si="22"/>
        <v>#NAME?</v>
      </c>
      <c r="P141" t="e">
        <f t="shared" si="23"/>
        <v>#NAME?</v>
      </c>
      <c r="Q141" t="e">
        <f t="shared" si="25"/>
        <v>#NAME?</v>
      </c>
      <c r="R141" t="e">
        <f t="shared" si="26"/>
        <v>#NAME?</v>
      </c>
    </row>
    <row r="142" spans="1:18" ht="12">
      <c r="A142">
        <f>'Survey Data'!A157</f>
        <v>139</v>
      </c>
      <c r="B142">
        <f>'Survey Data'!B158</f>
        <v>0</v>
      </c>
      <c r="C142">
        <f>'Survey Data'!C158</f>
        <v>0</v>
      </c>
      <c r="D142">
        <f>'Survey Data'!D158</f>
        <v>0</v>
      </c>
      <c r="E142">
        <f>'Survey Data'!E158</f>
        <v>0</v>
      </c>
      <c r="F142">
        <f>'Survey Data'!F158</f>
        <v>0</v>
      </c>
      <c r="G142">
        <f>'Survey Data'!G158</f>
        <v>0</v>
      </c>
      <c r="H142">
        <f>'Survey Data'!I158</f>
        <v>0</v>
      </c>
      <c r="J142" t="e">
        <f t="shared" si="19"/>
        <v>#NAME?</v>
      </c>
      <c r="L142" t="e">
        <f t="shared" si="20"/>
        <v>#NAME?</v>
      </c>
      <c r="M142" t="e">
        <f t="shared" si="21"/>
        <v>#NAME?</v>
      </c>
      <c r="N142">
        <f t="shared" si="24"/>
        <v>0</v>
      </c>
      <c r="O142" t="e">
        <f t="shared" si="22"/>
        <v>#NAME?</v>
      </c>
      <c r="P142" t="e">
        <f t="shared" si="23"/>
        <v>#NAME?</v>
      </c>
      <c r="Q142" t="e">
        <f t="shared" si="25"/>
        <v>#NAME?</v>
      </c>
      <c r="R142" t="e">
        <f t="shared" si="26"/>
        <v>#NAME?</v>
      </c>
    </row>
    <row r="143" spans="1:18" ht="12">
      <c r="A143">
        <f>'Survey Data'!A158</f>
        <v>140</v>
      </c>
      <c r="B143">
        <f>'Survey Data'!B159</f>
        <v>0</v>
      </c>
      <c r="C143">
        <f>'Survey Data'!C159</f>
        <v>0</v>
      </c>
      <c r="D143">
        <f>'Survey Data'!D159</f>
        <v>0</v>
      </c>
      <c r="E143">
        <f>'Survey Data'!E159</f>
        <v>0</v>
      </c>
      <c r="F143">
        <f>'Survey Data'!F159</f>
        <v>0</v>
      </c>
      <c r="G143">
        <f>'Survey Data'!G159</f>
        <v>0</v>
      </c>
      <c r="H143">
        <f>'Survey Data'!I159</f>
        <v>0</v>
      </c>
      <c r="J143" t="e">
        <f t="shared" si="19"/>
        <v>#NAME?</v>
      </c>
      <c r="L143" t="e">
        <f t="shared" si="20"/>
        <v>#NAME?</v>
      </c>
      <c r="M143" t="e">
        <f t="shared" si="21"/>
        <v>#NAME?</v>
      </c>
      <c r="N143">
        <f t="shared" si="24"/>
        <v>0</v>
      </c>
      <c r="O143" t="e">
        <f t="shared" si="22"/>
        <v>#NAME?</v>
      </c>
      <c r="P143" t="e">
        <f t="shared" si="23"/>
        <v>#NAME?</v>
      </c>
      <c r="Q143" t="e">
        <f t="shared" si="25"/>
        <v>#NAME?</v>
      </c>
      <c r="R143" t="e">
        <f t="shared" si="26"/>
        <v>#NAME?</v>
      </c>
    </row>
    <row r="144" spans="1:18" ht="12">
      <c r="A144">
        <f>'Survey Data'!A159</f>
        <v>141</v>
      </c>
      <c r="B144">
        <f>'Survey Data'!B160</f>
        <v>0</v>
      </c>
      <c r="C144">
        <f>'Survey Data'!C160</f>
        <v>0</v>
      </c>
      <c r="D144">
        <f>'Survey Data'!D160</f>
        <v>0</v>
      </c>
      <c r="E144">
        <f>'Survey Data'!E160</f>
        <v>0</v>
      </c>
      <c r="F144">
        <f>'Survey Data'!F160</f>
        <v>0</v>
      </c>
      <c r="G144">
        <f>'Survey Data'!G160</f>
        <v>0</v>
      </c>
      <c r="H144">
        <f>'Survey Data'!I160</f>
        <v>0</v>
      </c>
      <c r="J144" t="e">
        <f t="shared" si="19"/>
        <v>#NAME?</v>
      </c>
      <c r="L144" t="e">
        <f t="shared" si="20"/>
        <v>#NAME?</v>
      </c>
      <c r="M144" t="e">
        <f t="shared" si="21"/>
        <v>#NAME?</v>
      </c>
      <c r="N144">
        <f t="shared" si="24"/>
        <v>0</v>
      </c>
      <c r="O144" t="e">
        <f t="shared" si="22"/>
        <v>#NAME?</v>
      </c>
      <c r="P144" t="e">
        <f t="shared" si="23"/>
        <v>#NAME?</v>
      </c>
      <c r="Q144" t="e">
        <f t="shared" si="25"/>
        <v>#NAME?</v>
      </c>
      <c r="R144" t="e">
        <f t="shared" si="26"/>
        <v>#NAME?</v>
      </c>
    </row>
    <row r="145" spans="1:18" ht="12">
      <c r="A145">
        <f>'Survey Data'!A160</f>
        <v>142</v>
      </c>
      <c r="B145">
        <f>'Survey Data'!B161</f>
        <v>0</v>
      </c>
      <c r="C145">
        <f>'Survey Data'!C161</f>
        <v>0</v>
      </c>
      <c r="D145">
        <f>'Survey Data'!D161</f>
        <v>0</v>
      </c>
      <c r="E145">
        <f>'Survey Data'!E161</f>
        <v>0</v>
      </c>
      <c r="F145">
        <f>'Survey Data'!F161</f>
        <v>0</v>
      </c>
      <c r="G145">
        <f>'Survey Data'!G161</f>
        <v>0</v>
      </c>
      <c r="H145">
        <f>'Survey Data'!I161</f>
        <v>0</v>
      </c>
      <c r="J145" t="e">
        <f t="shared" si="19"/>
        <v>#NAME?</v>
      </c>
      <c r="L145" t="e">
        <f t="shared" si="20"/>
        <v>#NAME?</v>
      </c>
      <c r="M145" t="e">
        <f t="shared" si="21"/>
        <v>#NAME?</v>
      </c>
      <c r="N145">
        <f t="shared" si="24"/>
        <v>0</v>
      </c>
      <c r="O145" t="e">
        <f t="shared" si="22"/>
        <v>#NAME?</v>
      </c>
      <c r="P145" t="e">
        <f t="shared" si="23"/>
        <v>#NAME?</v>
      </c>
      <c r="Q145" t="e">
        <f t="shared" si="25"/>
        <v>#NAME?</v>
      </c>
      <c r="R145" t="e">
        <f t="shared" si="26"/>
        <v>#NAME?</v>
      </c>
    </row>
    <row r="146" spans="1:18" ht="12">
      <c r="A146">
        <f>'Survey Data'!A161</f>
        <v>143</v>
      </c>
      <c r="B146">
        <f>'Survey Data'!B162</f>
        <v>0</v>
      </c>
      <c r="C146">
        <f>'Survey Data'!C162</f>
        <v>0</v>
      </c>
      <c r="D146">
        <f>'Survey Data'!D162</f>
        <v>0</v>
      </c>
      <c r="E146">
        <f>'Survey Data'!E162</f>
        <v>0</v>
      </c>
      <c r="F146">
        <f>'Survey Data'!F162</f>
        <v>0</v>
      </c>
      <c r="G146">
        <f>'Survey Data'!G162</f>
        <v>0</v>
      </c>
      <c r="H146">
        <f>'Survey Data'!I162</f>
        <v>0</v>
      </c>
      <c r="J146" t="e">
        <f t="shared" si="19"/>
        <v>#NAME?</v>
      </c>
      <c r="L146" t="e">
        <f t="shared" si="20"/>
        <v>#NAME?</v>
      </c>
      <c r="M146" t="e">
        <f t="shared" si="21"/>
        <v>#NAME?</v>
      </c>
      <c r="N146">
        <f t="shared" si="24"/>
        <v>0</v>
      </c>
      <c r="O146" t="e">
        <f t="shared" si="22"/>
        <v>#NAME?</v>
      </c>
      <c r="P146" t="e">
        <f t="shared" si="23"/>
        <v>#NAME?</v>
      </c>
      <c r="Q146" t="e">
        <f t="shared" si="25"/>
        <v>#NAME?</v>
      </c>
      <c r="R146" t="e">
        <f t="shared" si="26"/>
        <v>#NAME?</v>
      </c>
    </row>
    <row r="147" spans="1:18" ht="12">
      <c r="A147">
        <f>'Survey Data'!A162</f>
        <v>144</v>
      </c>
      <c r="B147">
        <f>'Survey Data'!B163</f>
        <v>0</v>
      </c>
      <c r="C147">
        <f>'Survey Data'!C163</f>
        <v>0</v>
      </c>
      <c r="D147">
        <f>'Survey Data'!D163</f>
        <v>0</v>
      </c>
      <c r="E147">
        <f>'Survey Data'!E163</f>
        <v>0</v>
      </c>
      <c r="F147">
        <f>'Survey Data'!F163</f>
        <v>0</v>
      </c>
      <c r="G147">
        <f>'Survey Data'!G163</f>
        <v>0</v>
      </c>
      <c r="H147">
        <f>'Survey Data'!I163</f>
        <v>0</v>
      </c>
      <c r="J147" t="e">
        <f t="shared" si="19"/>
        <v>#NAME?</v>
      </c>
      <c r="L147" t="e">
        <f t="shared" si="20"/>
        <v>#NAME?</v>
      </c>
      <c r="M147" t="e">
        <f t="shared" si="21"/>
        <v>#NAME?</v>
      </c>
      <c r="N147">
        <f t="shared" si="24"/>
        <v>0</v>
      </c>
      <c r="O147" t="e">
        <f t="shared" si="22"/>
        <v>#NAME?</v>
      </c>
      <c r="P147" t="e">
        <f t="shared" si="23"/>
        <v>#NAME?</v>
      </c>
      <c r="Q147" t="e">
        <f t="shared" si="25"/>
        <v>#NAME?</v>
      </c>
      <c r="R147" t="e">
        <f t="shared" si="26"/>
        <v>#NAME?</v>
      </c>
    </row>
    <row r="148" spans="1:18" ht="12">
      <c r="A148">
        <f>'Survey Data'!A163</f>
        <v>145</v>
      </c>
      <c r="B148">
        <f>'Survey Data'!B164</f>
        <v>0</v>
      </c>
      <c r="C148">
        <f>'Survey Data'!C164</f>
        <v>0</v>
      </c>
      <c r="D148">
        <f>'Survey Data'!D164</f>
        <v>0</v>
      </c>
      <c r="E148">
        <f>'Survey Data'!E164</f>
        <v>0</v>
      </c>
      <c r="F148">
        <f>'Survey Data'!F164</f>
        <v>0</v>
      </c>
      <c r="G148">
        <f>'Survey Data'!G164</f>
        <v>0</v>
      </c>
      <c r="H148">
        <f>'Survey Data'!I164</f>
        <v>0</v>
      </c>
      <c r="J148" t="e">
        <f t="shared" si="19"/>
        <v>#NAME?</v>
      </c>
      <c r="L148" t="e">
        <f t="shared" si="20"/>
        <v>#NAME?</v>
      </c>
      <c r="M148" t="e">
        <f t="shared" si="21"/>
        <v>#NAME?</v>
      </c>
      <c r="N148">
        <f t="shared" si="24"/>
        <v>0</v>
      </c>
      <c r="O148" t="e">
        <f t="shared" si="22"/>
        <v>#NAME?</v>
      </c>
      <c r="P148" t="e">
        <f t="shared" si="23"/>
        <v>#NAME?</v>
      </c>
      <c r="Q148" t="e">
        <f t="shared" si="25"/>
        <v>#NAME?</v>
      </c>
      <c r="R148" t="e">
        <f t="shared" si="26"/>
        <v>#NAME?</v>
      </c>
    </row>
    <row r="149" spans="1:18" ht="12">
      <c r="A149">
        <f>'Survey Data'!A164</f>
        <v>146</v>
      </c>
      <c r="B149">
        <f>'Survey Data'!B165</f>
        <v>0</v>
      </c>
      <c r="C149">
        <f>'Survey Data'!C165</f>
        <v>0</v>
      </c>
      <c r="D149">
        <f>'Survey Data'!D165</f>
        <v>0</v>
      </c>
      <c r="E149">
        <f>'Survey Data'!E165</f>
        <v>0</v>
      </c>
      <c r="F149">
        <f>'Survey Data'!F165</f>
        <v>0</v>
      </c>
      <c r="G149">
        <f>'Survey Data'!G165</f>
        <v>0</v>
      </c>
      <c r="H149">
        <f>'Survey Data'!I165</f>
        <v>0</v>
      </c>
      <c r="J149" t="e">
        <f t="shared" si="19"/>
        <v>#NAME?</v>
      </c>
      <c r="L149" t="e">
        <f t="shared" si="20"/>
        <v>#NAME?</v>
      </c>
      <c r="M149" t="e">
        <f t="shared" si="21"/>
        <v>#NAME?</v>
      </c>
      <c r="N149">
        <f t="shared" si="24"/>
        <v>0</v>
      </c>
      <c r="O149" t="e">
        <f t="shared" si="22"/>
        <v>#NAME?</v>
      </c>
      <c r="P149" t="e">
        <f t="shared" si="23"/>
        <v>#NAME?</v>
      </c>
      <c r="Q149" t="e">
        <f t="shared" si="25"/>
        <v>#NAME?</v>
      </c>
      <c r="R149" t="e">
        <f t="shared" si="26"/>
        <v>#NAME?</v>
      </c>
    </row>
    <row r="150" spans="1:18" ht="12">
      <c r="A150">
        <f>'Survey Data'!A165</f>
        <v>147</v>
      </c>
      <c r="B150">
        <f>'Survey Data'!B166</f>
        <v>0</v>
      </c>
      <c r="C150">
        <f>'Survey Data'!C166</f>
        <v>0</v>
      </c>
      <c r="D150">
        <f>'Survey Data'!D166</f>
        <v>0</v>
      </c>
      <c r="E150">
        <f>'Survey Data'!E166</f>
        <v>0</v>
      </c>
      <c r="F150">
        <f>'Survey Data'!F166</f>
        <v>0</v>
      </c>
      <c r="G150">
        <f>'Survey Data'!G166</f>
        <v>0</v>
      </c>
      <c r="H150">
        <f>'Survey Data'!I166</f>
        <v>0</v>
      </c>
      <c r="J150" t="e">
        <f t="shared" si="19"/>
        <v>#NAME?</v>
      </c>
      <c r="L150" t="e">
        <f t="shared" si="20"/>
        <v>#NAME?</v>
      </c>
      <c r="M150" t="e">
        <f t="shared" si="21"/>
        <v>#NAME?</v>
      </c>
      <c r="N150">
        <f t="shared" si="24"/>
        <v>0</v>
      </c>
      <c r="O150" t="e">
        <f t="shared" si="22"/>
        <v>#NAME?</v>
      </c>
      <c r="P150" t="e">
        <f t="shared" si="23"/>
        <v>#NAME?</v>
      </c>
      <c r="Q150" t="e">
        <f t="shared" si="25"/>
        <v>#NAME?</v>
      </c>
      <c r="R150" t="e">
        <f t="shared" si="26"/>
        <v>#NAME?</v>
      </c>
    </row>
    <row r="151" spans="1:18" ht="12">
      <c r="A151">
        <f>'Survey Data'!A166</f>
        <v>148</v>
      </c>
      <c r="B151">
        <f>'Survey Data'!B167</f>
        <v>0</v>
      </c>
      <c r="C151">
        <f>'Survey Data'!C167</f>
        <v>0</v>
      </c>
      <c r="D151">
        <f>'Survey Data'!D167</f>
        <v>0</v>
      </c>
      <c r="E151">
        <f>'Survey Data'!E167</f>
        <v>0</v>
      </c>
      <c r="F151">
        <f>'Survey Data'!F167</f>
        <v>0</v>
      </c>
      <c r="G151">
        <f>'Survey Data'!G167</f>
        <v>0</v>
      </c>
      <c r="H151">
        <f>'Survey Data'!I167</f>
        <v>0</v>
      </c>
      <c r="J151" t="e">
        <f t="shared" si="19"/>
        <v>#NAME?</v>
      </c>
      <c r="L151" t="e">
        <f t="shared" si="20"/>
        <v>#NAME?</v>
      </c>
      <c r="M151" t="e">
        <f t="shared" si="21"/>
        <v>#NAME?</v>
      </c>
      <c r="N151">
        <f t="shared" si="24"/>
        <v>0</v>
      </c>
      <c r="O151" t="e">
        <f t="shared" si="22"/>
        <v>#NAME?</v>
      </c>
      <c r="P151" t="e">
        <f t="shared" si="23"/>
        <v>#NAME?</v>
      </c>
      <c r="Q151" t="e">
        <f t="shared" si="25"/>
        <v>#NAME?</v>
      </c>
      <c r="R151" t="e">
        <f t="shared" si="26"/>
        <v>#NAME?</v>
      </c>
    </row>
    <row r="152" spans="1:18" ht="12">
      <c r="A152">
        <f>'Survey Data'!A167</f>
        <v>149</v>
      </c>
      <c r="B152">
        <f>'Survey Data'!B168</f>
        <v>0</v>
      </c>
      <c r="C152">
        <f>'Survey Data'!C168</f>
        <v>0</v>
      </c>
      <c r="D152">
        <f>'Survey Data'!D168</f>
        <v>0</v>
      </c>
      <c r="E152">
        <f>'Survey Data'!E168</f>
        <v>0</v>
      </c>
      <c r="F152">
        <f>'Survey Data'!F168</f>
        <v>0</v>
      </c>
      <c r="G152">
        <f>'Survey Data'!G168</f>
        <v>0</v>
      </c>
      <c r="H152">
        <f>'Survey Data'!I168</f>
        <v>0</v>
      </c>
      <c r="J152" t="e">
        <f t="shared" si="19"/>
        <v>#NAME?</v>
      </c>
      <c r="L152" t="e">
        <f t="shared" si="20"/>
        <v>#NAME?</v>
      </c>
      <c r="M152" t="e">
        <f t="shared" si="21"/>
        <v>#NAME?</v>
      </c>
      <c r="N152">
        <f t="shared" si="24"/>
        <v>0</v>
      </c>
      <c r="O152" t="e">
        <f t="shared" si="22"/>
        <v>#NAME?</v>
      </c>
      <c r="P152" t="e">
        <f t="shared" si="23"/>
        <v>#NAME?</v>
      </c>
      <c r="Q152" t="e">
        <f t="shared" si="25"/>
        <v>#NAME?</v>
      </c>
      <c r="R152" t="e">
        <f t="shared" si="26"/>
        <v>#NAME?</v>
      </c>
    </row>
    <row r="153" spans="1:18" ht="12">
      <c r="A153">
        <f>'Survey Data'!A168</f>
        <v>150</v>
      </c>
      <c r="B153">
        <f>'Survey Data'!B169</f>
        <v>0</v>
      </c>
      <c r="C153">
        <f>'Survey Data'!C169</f>
        <v>0</v>
      </c>
      <c r="D153">
        <f>'Survey Data'!D169</f>
        <v>0</v>
      </c>
      <c r="E153">
        <f>'Survey Data'!E169</f>
        <v>0</v>
      </c>
      <c r="F153">
        <f>'Survey Data'!F169</f>
        <v>0</v>
      </c>
      <c r="G153">
        <f>'Survey Data'!G169</f>
        <v>0</v>
      </c>
      <c r="H153">
        <f>'Survey Data'!I169</f>
        <v>0</v>
      </c>
      <c r="J153" t="e">
        <f t="shared" si="19"/>
        <v>#NAME?</v>
      </c>
      <c r="L153" t="e">
        <f t="shared" si="20"/>
        <v>#NAME?</v>
      </c>
      <c r="M153" t="e">
        <f t="shared" si="21"/>
        <v>#NAME?</v>
      </c>
      <c r="N153">
        <f t="shared" si="24"/>
        <v>0</v>
      </c>
      <c r="O153" t="e">
        <f t="shared" si="22"/>
        <v>#NAME?</v>
      </c>
      <c r="P153" t="e">
        <f t="shared" si="23"/>
        <v>#NAME?</v>
      </c>
      <c r="Q153" t="e">
        <f t="shared" si="25"/>
        <v>#NAME?</v>
      </c>
      <c r="R153" t="e">
        <f t="shared" si="26"/>
        <v>#NAME?</v>
      </c>
    </row>
    <row r="154" spans="1:18" ht="12">
      <c r="A154">
        <f>'Survey Data'!A169</f>
        <v>151</v>
      </c>
      <c r="B154">
        <f>'Survey Data'!B170</f>
        <v>0</v>
      </c>
      <c r="C154">
        <f>'Survey Data'!C170</f>
        <v>0</v>
      </c>
      <c r="D154">
        <f>'Survey Data'!D170</f>
        <v>0</v>
      </c>
      <c r="E154">
        <f>'Survey Data'!E170</f>
        <v>0</v>
      </c>
      <c r="F154">
        <f>'Survey Data'!F170</f>
        <v>0</v>
      </c>
      <c r="G154">
        <f>'Survey Data'!G170</f>
        <v>0</v>
      </c>
      <c r="H154">
        <f>'Survey Data'!I170</f>
        <v>0</v>
      </c>
      <c r="J154" t="e">
        <f t="shared" si="19"/>
        <v>#NAME?</v>
      </c>
      <c r="L154" t="e">
        <f t="shared" si="20"/>
        <v>#NAME?</v>
      </c>
      <c r="M154" t="e">
        <f t="shared" si="21"/>
        <v>#NAME?</v>
      </c>
      <c r="N154">
        <f t="shared" si="24"/>
        <v>0</v>
      </c>
      <c r="O154" t="e">
        <f t="shared" si="22"/>
        <v>#NAME?</v>
      </c>
      <c r="P154" t="e">
        <f t="shared" si="23"/>
        <v>#NAME?</v>
      </c>
      <c r="Q154" t="e">
        <f t="shared" si="25"/>
        <v>#NAME?</v>
      </c>
      <c r="R154" t="e">
        <f t="shared" si="26"/>
        <v>#NAME?</v>
      </c>
    </row>
    <row r="155" spans="1:18" ht="12">
      <c r="A155">
        <f>'Survey Data'!A170</f>
        <v>152</v>
      </c>
      <c r="B155">
        <f>'Survey Data'!B171</f>
        <v>0</v>
      </c>
      <c r="C155">
        <f>'Survey Data'!C171</f>
        <v>0</v>
      </c>
      <c r="D155">
        <f>'Survey Data'!D171</f>
        <v>0</v>
      </c>
      <c r="E155">
        <f>'Survey Data'!E171</f>
        <v>0</v>
      </c>
      <c r="F155">
        <f>'Survey Data'!F171</f>
        <v>0</v>
      </c>
      <c r="G155">
        <f>'Survey Data'!G171</f>
        <v>0</v>
      </c>
      <c r="H155">
        <f>'Survey Data'!I171</f>
        <v>0</v>
      </c>
      <c r="J155" t="e">
        <f t="shared" si="19"/>
        <v>#NAME?</v>
      </c>
      <c r="L155" t="e">
        <f t="shared" si="20"/>
        <v>#NAME?</v>
      </c>
      <c r="M155" t="e">
        <f t="shared" si="21"/>
        <v>#NAME?</v>
      </c>
      <c r="N155">
        <f t="shared" si="24"/>
        <v>0</v>
      </c>
      <c r="O155" t="e">
        <f t="shared" si="22"/>
        <v>#NAME?</v>
      </c>
      <c r="P155" t="e">
        <f t="shared" si="23"/>
        <v>#NAME?</v>
      </c>
      <c r="Q155" t="e">
        <f t="shared" si="25"/>
        <v>#NAME?</v>
      </c>
      <c r="R155" t="e">
        <f t="shared" si="26"/>
        <v>#NAME?</v>
      </c>
    </row>
    <row r="156" spans="1:18" ht="12">
      <c r="A156">
        <f>'Survey Data'!A171</f>
        <v>153</v>
      </c>
      <c r="B156">
        <f>'Survey Data'!B172</f>
        <v>0</v>
      </c>
      <c r="C156">
        <f>'Survey Data'!C172</f>
        <v>0</v>
      </c>
      <c r="D156">
        <f>'Survey Data'!D172</f>
        <v>0</v>
      </c>
      <c r="E156">
        <f>'Survey Data'!E172</f>
        <v>0</v>
      </c>
      <c r="F156">
        <f>'Survey Data'!F172</f>
        <v>0</v>
      </c>
      <c r="G156">
        <f>'Survey Data'!G172</f>
        <v>0</v>
      </c>
      <c r="H156">
        <f>'Survey Data'!I172</f>
        <v>0</v>
      </c>
      <c r="J156" t="e">
        <f t="shared" si="19"/>
        <v>#NAME?</v>
      </c>
      <c r="L156" t="e">
        <f t="shared" si="20"/>
        <v>#NAME?</v>
      </c>
      <c r="M156" t="e">
        <f t="shared" si="21"/>
        <v>#NAME?</v>
      </c>
      <c r="N156">
        <f t="shared" si="24"/>
        <v>0</v>
      </c>
      <c r="O156" t="e">
        <f t="shared" si="22"/>
        <v>#NAME?</v>
      </c>
      <c r="P156" t="e">
        <f t="shared" si="23"/>
        <v>#NAME?</v>
      </c>
      <c r="Q156" t="e">
        <f t="shared" si="25"/>
        <v>#NAME?</v>
      </c>
      <c r="R156" t="e">
        <f t="shared" si="26"/>
        <v>#NAME?</v>
      </c>
    </row>
    <row r="157" spans="1:18" ht="12">
      <c r="A157">
        <f>'Survey Data'!A172</f>
        <v>154</v>
      </c>
      <c r="B157">
        <f>'Survey Data'!B173</f>
        <v>0</v>
      </c>
      <c r="C157">
        <f>'Survey Data'!C173</f>
        <v>0</v>
      </c>
      <c r="D157">
        <f>'Survey Data'!D173</f>
        <v>0</v>
      </c>
      <c r="E157">
        <f>'Survey Data'!E173</f>
        <v>0</v>
      </c>
      <c r="F157">
        <f>'Survey Data'!F173</f>
        <v>0</v>
      </c>
      <c r="G157">
        <f>'Survey Data'!G173</f>
        <v>0</v>
      </c>
      <c r="H157">
        <f>'Survey Data'!I173</f>
        <v>0</v>
      </c>
      <c r="J157" t="e">
        <f t="shared" si="19"/>
        <v>#NAME?</v>
      </c>
      <c r="L157" t="e">
        <f t="shared" si="20"/>
        <v>#NAME?</v>
      </c>
      <c r="M157" t="e">
        <f t="shared" si="21"/>
        <v>#NAME?</v>
      </c>
      <c r="N157">
        <f t="shared" si="24"/>
        <v>0</v>
      </c>
      <c r="O157" t="e">
        <f t="shared" si="22"/>
        <v>#NAME?</v>
      </c>
      <c r="P157" t="e">
        <f t="shared" si="23"/>
        <v>#NAME?</v>
      </c>
      <c r="Q157" t="e">
        <f t="shared" si="25"/>
        <v>#NAME?</v>
      </c>
      <c r="R157" t="e">
        <f t="shared" si="26"/>
        <v>#NAME?</v>
      </c>
    </row>
    <row r="158" spans="1:18" ht="12">
      <c r="A158">
        <f>'Survey Data'!A173</f>
        <v>155</v>
      </c>
      <c r="B158">
        <f>'Survey Data'!B174</f>
        <v>0</v>
      </c>
      <c r="C158">
        <f>'Survey Data'!C174</f>
        <v>0</v>
      </c>
      <c r="D158">
        <f>'Survey Data'!D174</f>
        <v>0</v>
      </c>
      <c r="E158">
        <f>'Survey Data'!E174</f>
        <v>0</v>
      </c>
      <c r="F158">
        <f>'Survey Data'!F174</f>
        <v>0</v>
      </c>
      <c r="G158">
        <f>'Survey Data'!G174</f>
        <v>0</v>
      </c>
      <c r="H158">
        <f>'Survey Data'!I174</f>
        <v>0</v>
      </c>
      <c r="J158" t="e">
        <f t="shared" si="19"/>
        <v>#NAME?</v>
      </c>
      <c r="L158" t="e">
        <f t="shared" si="20"/>
        <v>#NAME?</v>
      </c>
      <c r="M158" t="e">
        <f t="shared" si="21"/>
        <v>#NAME?</v>
      </c>
      <c r="N158">
        <f t="shared" si="24"/>
        <v>0</v>
      </c>
      <c r="O158" t="e">
        <f t="shared" si="22"/>
        <v>#NAME?</v>
      </c>
      <c r="P158" t="e">
        <f t="shared" si="23"/>
        <v>#NAME?</v>
      </c>
      <c r="Q158" t="e">
        <f t="shared" si="25"/>
        <v>#NAME?</v>
      </c>
      <c r="R158" t="e">
        <f t="shared" si="26"/>
        <v>#NAME?</v>
      </c>
    </row>
    <row r="159" spans="1:18" ht="12">
      <c r="A159">
        <f>'Survey Data'!A174</f>
        <v>156</v>
      </c>
      <c r="B159">
        <f>'Survey Data'!B175</f>
        <v>0</v>
      </c>
      <c r="C159">
        <f>'Survey Data'!C175</f>
        <v>0</v>
      </c>
      <c r="D159">
        <f>'Survey Data'!D175</f>
        <v>0</v>
      </c>
      <c r="E159">
        <f>'Survey Data'!E175</f>
        <v>0</v>
      </c>
      <c r="F159">
        <f>'Survey Data'!F175</f>
        <v>0</v>
      </c>
      <c r="G159">
        <f>'Survey Data'!G175</f>
        <v>0</v>
      </c>
      <c r="H159">
        <f>'Survey Data'!I175</f>
        <v>0</v>
      </c>
      <c r="J159" t="e">
        <f t="shared" si="19"/>
        <v>#NAME?</v>
      </c>
      <c r="L159" t="e">
        <f t="shared" si="20"/>
        <v>#NAME?</v>
      </c>
      <c r="M159" t="e">
        <f t="shared" si="21"/>
        <v>#NAME?</v>
      </c>
      <c r="N159">
        <f t="shared" si="24"/>
        <v>0</v>
      </c>
      <c r="O159" t="e">
        <f t="shared" si="22"/>
        <v>#NAME?</v>
      </c>
      <c r="P159" t="e">
        <f t="shared" si="23"/>
        <v>#NAME?</v>
      </c>
      <c r="Q159" t="e">
        <f t="shared" si="25"/>
        <v>#NAME?</v>
      </c>
      <c r="R159" t="e">
        <f t="shared" si="26"/>
        <v>#NAME?</v>
      </c>
    </row>
    <row r="160" spans="1:18" ht="12">
      <c r="A160">
        <f>'Survey Data'!A175</f>
        <v>157</v>
      </c>
      <c r="B160">
        <f>'Survey Data'!B176</f>
        <v>0</v>
      </c>
      <c r="C160">
        <f>'Survey Data'!C176</f>
        <v>0</v>
      </c>
      <c r="D160">
        <f>'Survey Data'!D176</f>
        <v>0</v>
      </c>
      <c r="E160">
        <f>'Survey Data'!E176</f>
        <v>0</v>
      </c>
      <c r="F160">
        <f>'Survey Data'!F176</f>
        <v>0</v>
      </c>
      <c r="G160">
        <f>'Survey Data'!G176</f>
        <v>0</v>
      </c>
      <c r="H160">
        <f>'Survey Data'!I176</f>
        <v>0</v>
      </c>
      <c r="J160" t="e">
        <f t="shared" si="19"/>
        <v>#NAME?</v>
      </c>
      <c r="L160" t="e">
        <f t="shared" si="20"/>
        <v>#NAME?</v>
      </c>
      <c r="M160" t="e">
        <f t="shared" si="21"/>
        <v>#NAME?</v>
      </c>
      <c r="N160">
        <f t="shared" si="24"/>
        <v>0</v>
      </c>
      <c r="O160" t="e">
        <f t="shared" si="22"/>
        <v>#NAME?</v>
      </c>
      <c r="P160" t="e">
        <f t="shared" si="23"/>
        <v>#NAME?</v>
      </c>
      <c r="Q160" t="e">
        <f t="shared" si="25"/>
        <v>#NAME?</v>
      </c>
      <c r="R160" t="e">
        <f t="shared" si="26"/>
        <v>#NAME?</v>
      </c>
    </row>
    <row r="161" spans="1:18" ht="12">
      <c r="A161">
        <f>'Survey Data'!A176</f>
        <v>158</v>
      </c>
      <c r="B161">
        <f>'Survey Data'!B177</f>
        <v>0</v>
      </c>
      <c r="C161">
        <f>'Survey Data'!C177</f>
        <v>0</v>
      </c>
      <c r="D161">
        <f>'Survey Data'!D177</f>
        <v>0</v>
      </c>
      <c r="E161">
        <f>'Survey Data'!E177</f>
        <v>0</v>
      </c>
      <c r="F161">
        <f>'Survey Data'!F177</f>
        <v>0</v>
      </c>
      <c r="G161">
        <f>'Survey Data'!G177</f>
        <v>0</v>
      </c>
      <c r="H161">
        <f>'Survey Data'!I177</f>
        <v>0</v>
      </c>
      <c r="J161" t="e">
        <f t="shared" si="19"/>
        <v>#NAME?</v>
      </c>
      <c r="L161" t="e">
        <f t="shared" si="20"/>
        <v>#NAME?</v>
      </c>
      <c r="M161" t="e">
        <f t="shared" si="21"/>
        <v>#NAME?</v>
      </c>
      <c r="N161">
        <f t="shared" si="24"/>
        <v>0</v>
      </c>
      <c r="O161" t="e">
        <f t="shared" si="22"/>
        <v>#NAME?</v>
      </c>
      <c r="P161" t="e">
        <f t="shared" si="23"/>
        <v>#NAME?</v>
      </c>
      <c r="Q161" t="e">
        <f t="shared" si="25"/>
        <v>#NAME?</v>
      </c>
      <c r="R161" t="e">
        <f t="shared" si="26"/>
        <v>#NAME?</v>
      </c>
    </row>
    <row r="162" spans="1:18" ht="12">
      <c r="A162">
        <f>'Survey Data'!A177</f>
        <v>159</v>
      </c>
      <c r="B162">
        <f>'Survey Data'!B178</f>
        <v>0</v>
      </c>
      <c r="C162">
        <f>'Survey Data'!C178</f>
        <v>0</v>
      </c>
      <c r="D162">
        <f>'Survey Data'!D178</f>
        <v>0</v>
      </c>
      <c r="E162">
        <f>'Survey Data'!E178</f>
        <v>0</v>
      </c>
      <c r="F162">
        <f>'Survey Data'!F178</f>
        <v>0</v>
      </c>
      <c r="G162">
        <f>'Survey Data'!G178</f>
        <v>0</v>
      </c>
      <c r="H162">
        <f>'Survey Data'!I178</f>
        <v>0</v>
      </c>
      <c r="J162" t="e">
        <f t="shared" si="19"/>
        <v>#NAME?</v>
      </c>
      <c r="L162" t="e">
        <f t="shared" si="20"/>
        <v>#NAME?</v>
      </c>
      <c r="M162" t="e">
        <f t="shared" si="21"/>
        <v>#NAME?</v>
      </c>
      <c r="N162">
        <f t="shared" si="24"/>
        <v>0</v>
      </c>
      <c r="O162" t="e">
        <f t="shared" si="22"/>
        <v>#NAME?</v>
      </c>
      <c r="P162" t="e">
        <f t="shared" si="23"/>
        <v>#NAME?</v>
      </c>
      <c r="Q162" t="e">
        <f t="shared" si="25"/>
        <v>#NAME?</v>
      </c>
      <c r="R162" t="e">
        <f t="shared" si="26"/>
        <v>#NAME?</v>
      </c>
    </row>
    <row r="163" spans="1:18" ht="12">
      <c r="A163">
        <f>'Survey Data'!A178</f>
        <v>160</v>
      </c>
      <c r="B163">
        <f>'Survey Data'!B179</f>
        <v>0</v>
      </c>
      <c r="C163">
        <f>'Survey Data'!C179</f>
        <v>0</v>
      </c>
      <c r="D163">
        <f>'Survey Data'!D179</f>
        <v>0</v>
      </c>
      <c r="E163">
        <f>'Survey Data'!E179</f>
        <v>0</v>
      </c>
      <c r="F163">
        <f>'Survey Data'!F179</f>
        <v>0</v>
      </c>
      <c r="G163">
        <f>'Survey Data'!G179</f>
        <v>0</v>
      </c>
      <c r="H163">
        <f>'Survey Data'!I179</f>
        <v>0</v>
      </c>
      <c r="J163" t="e">
        <f t="shared" si="19"/>
        <v>#NAME?</v>
      </c>
      <c r="L163" t="e">
        <f t="shared" si="20"/>
        <v>#NAME?</v>
      </c>
      <c r="M163" t="e">
        <f t="shared" si="21"/>
        <v>#NAME?</v>
      </c>
      <c r="N163">
        <f t="shared" si="24"/>
        <v>0</v>
      </c>
      <c r="O163" t="e">
        <f t="shared" si="22"/>
        <v>#NAME?</v>
      </c>
      <c r="P163" t="e">
        <f t="shared" si="23"/>
        <v>#NAME?</v>
      </c>
      <c r="Q163" t="e">
        <f t="shared" si="25"/>
        <v>#NAME?</v>
      </c>
      <c r="R163" t="e">
        <f t="shared" si="26"/>
        <v>#NAME?</v>
      </c>
    </row>
    <row r="164" spans="1:18" ht="12">
      <c r="A164">
        <f>'Survey Data'!A179</f>
        <v>161</v>
      </c>
      <c r="B164">
        <f>'Survey Data'!B180</f>
        <v>0</v>
      </c>
      <c r="C164">
        <f>'Survey Data'!C180</f>
        <v>0</v>
      </c>
      <c r="D164">
        <f>'Survey Data'!D180</f>
        <v>0</v>
      </c>
      <c r="E164">
        <f>'Survey Data'!E180</f>
        <v>0</v>
      </c>
      <c r="F164">
        <f>'Survey Data'!F180</f>
        <v>0</v>
      </c>
      <c r="G164">
        <f>'Survey Data'!G180</f>
        <v>0</v>
      </c>
      <c r="H164">
        <f>'Survey Data'!I180</f>
        <v>0</v>
      </c>
      <c r="J164" t="e">
        <f t="shared" si="19"/>
        <v>#NAME?</v>
      </c>
      <c r="L164" t="e">
        <f t="shared" si="20"/>
        <v>#NAME?</v>
      </c>
      <c r="M164" t="e">
        <f t="shared" si="21"/>
        <v>#NAME?</v>
      </c>
      <c r="N164">
        <f t="shared" si="24"/>
        <v>0</v>
      </c>
      <c r="O164" t="e">
        <f t="shared" si="22"/>
        <v>#NAME?</v>
      </c>
      <c r="P164" t="e">
        <f t="shared" si="23"/>
        <v>#NAME?</v>
      </c>
      <c r="Q164" t="e">
        <f t="shared" si="25"/>
        <v>#NAME?</v>
      </c>
      <c r="R164" t="e">
        <f t="shared" si="26"/>
        <v>#NAME?</v>
      </c>
    </row>
    <row r="165" spans="1:18" ht="12">
      <c r="A165">
        <f>'Survey Data'!A180</f>
        <v>162</v>
      </c>
      <c r="B165">
        <f>'Survey Data'!B181</f>
        <v>0</v>
      </c>
      <c r="C165">
        <f>'Survey Data'!C181</f>
        <v>0</v>
      </c>
      <c r="D165">
        <f>'Survey Data'!D181</f>
        <v>0</v>
      </c>
      <c r="E165">
        <f>'Survey Data'!E181</f>
        <v>0</v>
      </c>
      <c r="F165">
        <f>'Survey Data'!F181</f>
        <v>0</v>
      </c>
      <c r="G165">
        <f>'Survey Data'!G181</f>
        <v>0</v>
      </c>
      <c r="H165">
        <f>'Survey Data'!I181</f>
        <v>0</v>
      </c>
      <c r="J165" t="e">
        <f t="shared" si="19"/>
        <v>#NAME?</v>
      </c>
      <c r="L165" t="e">
        <f t="shared" si="20"/>
        <v>#NAME?</v>
      </c>
      <c r="M165" t="e">
        <f t="shared" si="21"/>
        <v>#NAME?</v>
      </c>
      <c r="N165">
        <f t="shared" si="24"/>
        <v>0</v>
      </c>
      <c r="O165" t="e">
        <f t="shared" si="22"/>
        <v>#NAME?</v>
      </c>
      <c r="P165" t="e">
        <f t="shared" si="23"/>
        <v>#NAME?</v>
      </c>
      <c r="Q165" t="e">
        <f t="shared" si="25"/>
        <v>#NAME?</v>
      </c>
      <c r="R165" t="e">
        <f t="shared" si="26"/>
        <v>#NAME?</v>
      </c>
    </row>
    <row r="166" spans="1:18" ht="12">
      <c r="A166">
        <f>'Survey Data'!A181</f>
        <v>163</v>
      </c>
      <c r="B166">
        <f>'Survey Data'!B182</f>
        <v>0</v>
      </c>
      <c r="C166">
        <f>'Survey Data'!C182</f>
        <v>0</v>
      </c>
      <c r="D166">
        <f>'Survey Data'!D182</f>
        <v>0</v>
      </c>
      <c r="E166">
        <f>'Survey Data'!E182</f>
        <v>0</v>
      </c>
      <c r="F166">
        <f>'Survey Data'!F182</f>
        <v>0</v>
      </c>
      <c r="G166">
        <f>'Survey Data'!G182</f>
        <v>0</v>
      </c>
      <c r="H166">
        <f>'Survey Data'!I182</f>
        <v>0</v>
      </c>
      <c r="J166" t="e">
        <f t="shared" si="19"/>
        <v>#NAME?</v>
      </c>
      <c r="L166" t="e">
        <f t="shared" si="20"/>
        <v>#NAME?</v>
      </c>
      <c r="M166" t="e">
        <f t="shared" si="21"/>
        <v>#NAME?</v>
      </c>
      <c r="N166">
        <f t="shared" si="24"/>
        <v>0</v>
      </c>
      <c r="O166" t="e">
        <f t="shared" si="22"/>
        <v>#NAME?</v>
      </c>
      <c r="P166" t="e">
        <f t="shared" si="23"/>
        <v>#NAME?</v>
      </c>
      <c r="Q166" t="e">
        <f t="shared" si="25"/>
        <v>#NAME?</v>
      </c>
      <c r="R166" t="e">
        <f t="shared" si="26"/>
        <v>#NAME?</v>
      </c>
    </row>
    <row r="167" spans="1:18" ht="12">
      <c r="A167">
        <f>'Survey Data'!A182</f>
        <v>164</v>
      </c>
      <c r="B167">
        <f>'Survey Data'!B183</f>
        <v>0</v>
      </c>
      <c r="C167">
        <f>'Survey Data'!C183</f>
        <v>0</v>
      </c>
      <c r="D167">
        <f>'Survey Data'!D183</f>
        <v>0</v>
      </c>
      <c r="E167">
        <f>'Survey Data'!E183</f>
        <v>0</v>
      </c>
      <c r="F167">
        <f>'Survey Data'!F183</f>
        <v>0</v>
      </c>
      <c r="G167">
        <f>'Survey Data'!G183</f>
        <v>0</v>
      </c>
      <c r="H167">
        <f>'Survey Data'!I183</f>
        <v>0</v>
      </c>
      <c r="J167" t="e">
        <f t="shared" si="19"/>
        <v>#NAME?</v>
      </c>
      <c r="L167" t="e">
        <f t="shared" si="20"/>
        <v>#NAME?</v>
      </c>
      <c r="M167" t="e">
        <f t="shared" si="21"/>
        <v>#NAME?</v>
      </c>
      <c r="N167">
        <f t="shared" si="24"/>
        <v>0</v>
      </c>
      <c r="O167" t="e">
        <f t="shared" si="22"/>
        <v>#NAME?</v>
      </c>
      <c r="P167" t="e">
        <f t="shared" si="23"/>
        <v>#NAME?</v>
      </c>
      <c r="Q167" t="e">
        <f t="shared" si="25"/>
        <v>#NAME?</v>
      </c>
      <c r="R167" t="e">
        <f t="shared" si="26"/>
        <v>#NAME?</v>
      </c>
    </row>
    <row r="168" spans="1:18" ht="12">
      <c r="A168">
        <f>'Survey Data'!A183</f>
        <v>165</v>
      </c>
      <c r="B168">
        <f>'Survey Data'!B184</f>
        <v>0</v>
      </c>
      <c r="C168">
        <f>'Survey Data'!C184</f>
        <v>0</v>
      </c>
      <c r="D168">
        <f>'Survey Data'!D184</f>
        <v>0</v>
      </c>
      <c r="E168">
        <f>'Survey Data'!E184</f>
        <v>0</v>
      </c>
      <c r="F168">
        <f>'Survey Data'!F184</f>
        <v>0</v>
      </c>
      <c r="G168">
        <f>'Survey Data'!G184</f>
        <v>0</v>
      </c>
      <c r="H168">
        <f>'Survey Data'!I184</f>
        <v>0</v>
      </c>
      <c r="J168" t="e">
        <f t="shared" si="19"/>
        <v>#NAME?</v>
      </c>
      <c r="L168" t="e">
        <f t="shared" si="20"/>
        <v>#NAME?</v>
      </c>
      <c r="M168" t="e">
        <f t="shared" si="21"/>
        <v>#NAME?</v>
      </c>
      <c r="N168">
        <f t="shared" si="24"/>
        <v>0</v>
      </c>
      <c r="O168" t="e">
        <f t="shared" si="22"/>
        <v>#NAME?</v>
      </c>
      <c r="P168" t="e">
        <f t="shared" si="23"/>
        <v>#NAME?</v>
      </c>
      <c r="Q168" t="e">
        <f t="shared" si="25"/>
        <v>#NAME?</v>
      </c>
      <c r="R168" t="e">
        <f t="shared" si="26"/>
        <v>#NAME?</v>
      </c>
    </row>
    <row r="169" spans="1:18" ht="12">
      <c r="A169">
        <f>'Survey Data'!A184</f>
        <v>166</v>
      </c>
      <c r="B169">
        <f>'Survey Data'!B185</f>
        <v>0</v>
      </c>
      <c r="C169">
        <f>'Survey Data'!C185</f>
        <v>0</v>
      </c>
      <c r="D169">
        <f>'Survey Data'!D185</f>
        <v>0</v>
      </c>
      <c r="E169">
        <f>'Survey Data'!E185</f>
        <v>0</v>
      </c>
      <c r="F169">
        <f>'Survey Data'!F185</f>
        <v>0</v>
      </c>
      <c r="G169">
        <f>'Survey Data'!G185</f>
        <v>0</v>
      </c>
      <c r="H169">
        <f>'Survey Data'!I185</f>
        <v>0</v>
      </c>
      <c r="J169" t="e">
        <f t="shared" si="19"/>
        <v>#NAME?</v>
      </c>
      <c r="L169" t="e">
        <f t="shared" si="20"/>
        <v>#NAME?</v>
      </c>
      <c r="M169" t="e">
        <f t="shared" si="21"/>
        <v>#NAME?</v>
      </c>
      <c r="N169">
        <f t="shared" si="24"/>
        <v>0</v>
      </c>
      <c r="O169" t="e">
        <f t="shared" si="22"/>
        <v>#NAME?</v>
      </c>
      <c r="P169" t="e">
        <f t="shared" si="23"/>
        <v>#NAME?</v>
      </c>
      <c r="Q169" t="e">
        <f t="shared" si="25"/>
        <v>#NAME?</v>
      </c>
      <c r="R169" t="e">
        <f t="shared" si="26"/>
        <v>#NAME?</v>
      </c>
    </row>
    <row r="170" spans="1:18" ht="12">
      <c r="A170">
        <f>'Survey Data'!A185</f>
        <v>167</v>
      </c>
      <c r="B170">
        <f>'Survey Data'!B186</f>
        <v>0</v>
      </c>
      <c r="C170">
        <f>'Survey Data'!C186</f>
        <v>0</v>
      </c>
      <c r="D170">
        <f>'Survey Data'!D186</f>
        <v>0</v>
      </c>
      <c r="E170">
        <f>'Survey Data'!E186</f>
        <v>0</v>
      </c>
      <c r="F170">
        <f>'Survey Data'!F186</f>
        <v>0</v>
      </c>
      <c r="G170">
        <f>'Survey Data'!G186</f>
        <v>0</v>
      </c>
      <c r="H170">
        <f>'Survey Data'!I186</f>
        <v>0</v>
      </c>
      <c r="J170" t="e">
        <f t="shared" si="19"/>
        <v>#NAME?</v>
      </c>
      <c r="L170" t="e">
        <f t="shared" si="20"/>
        <v>#NAME?</v>
      </c>
      <c r="M170" t="e">
        <f t="shared" si="21"/>
        <v>#NAME?</v>
      </c>
      <c r="N170">
        <f t="shared" si="24"/>
        <v>0</v>
      </c>
      <c r="O170" t="e">
        <f t="shared" si="22"/>
        <v>#NAME?</v>
      </c>
      <c r="P170" t="e">
        <f t="shared" si="23"/>
        <v>#NAME?</v>
      </c>
      <c r="Q170" t="e">
        <f t="shared" si="25"/>
        <v>#NAME?</v>
      </c>
      <c r="R170" t="e">
        <f t="shared" si="26"/>
        <v>#NAME?</v>
      </c>
    </row>
    <row r="171" spans="1:18" ht="12">
      <c r="A171">
        <f>'Survey Data'!A186</f>
        <v>168</v>
      </c>
      <c r="B171">
        <f>'Survey Data'!B187</f>
        <v>0</v>
      </c>
      <c r="C171">
        <f>'Survey Data'!C187</f>
        <v>0</v>
      </c>
      <c r="D171">
        <f>'Survey Data'!D187</f>
        <v>0</v>
      </c>
      <c r="E171">
        <f>'Survey Data'!E187</f>
        <v>0</v>
      </c>
      <c r="F171">
        <f>'Survey Data'!F187</f>
        <v>0</v>
      </c>
      <c r="G171">
        <f>'Survey Data'!G187</f>
        <v>0</v>
      </c>
      <c r="H171">
        <f>'Survey Data'!I187</f>
        <v>0</v>
      </c>
      <c r="J171" t="e">
        <f t="shared" si="19"/>
        <v>#NAME?</v>
      </c>
      <c r="L171" t="e">
        <f t="shared" si="20"/>
        <v>#NAME?</v>
      </c>
      <c r="M171" t="e">
        <f t="shared" si="21"/>
        <v>#NAME?</v>
      </c>
      <c r="N171">
        <f t="shared" si="24"/>
        <v>0</v>
      </c>
      <c r="O171" t="e">
        <f t="shared" si="22"/>
        <v>#NAME?</v>
      </c>
      <c r="P171" t="e">
        <f t="shared" si="23"/>
        <v>#NAME?</v>
      </c>
      <c r="Q171" t="e">
        <f t="shared" si="25"/>
        <v>#NAME?</v>
      </c>
      <c r="R171" t="e">
        <f t="shared" si="26"/>
        <v>#NAME?</v>
      </c>
    </row>
    <row r="172" spans="1:18" ht="12">
      <c r="A172">
        <f>'Survey Data'!A187</f>
        <v>169</v>
      </c>
      <c r="B172">
        <f>'Survey Data'!B188</f>
        <v>0</v>
      </c>
      <c r="C172">
        <f>'Survey Data'!C188</f>
        <v>0</v>
      </c>
      <c r="D172">
        <f>'Survey Data'!D188</f>
        <v>0</v>
      </c>
      <c r="E172">
        <f>'Survey Data'!E188</f>
        <v>0</v>
      </c>
      <c r="F172">
        <f>'Survey Data'!F188</f>
        <v>0</v>
      </c>
      <c r="G172">
        <f>'Survey Data'!G188</f>
        <v>0</v>
      </c>
      <c r="H172">
        <f>'Survey Data'!I188</f>
        <v>0</v>
      </c>
      <c r="J172" t="e">
        <f t="shared" si="19"/>
        <v>#NAME?</v>
      </c>
      <c r="L172" t="e">
        <f t="shared" si="20"/>
        <v>#NAME?</v>
      </c>
      <c r="M172" t="e">
        <f t="shared" si="21"/>
        <v>#NAME?</v>
      </c>
      <c r="N172">
        <f t="shared" si="24"/>
        <v>0</v>
      </c>
      <c r="O172" t="e">
        <f t="shared" si="22"/>
        <v>#NAME?</v>
      </c>
      <c r="P172" t="e">
        <f t="shared" si="23"/>
        <v>#NAME?</v>
      </c>
      <c r="Q172" t="e">
        <f t="shared" si="25"/>
        <v>#NAME?</v>
      </c>
      <c r="R172" t="e">
        <f t="shared" si="26"/>
        <v>#NAME?</v>
      </c>
    </row>
    <row r="173" spans="1:18" ht="12">
      <c r="A173">
        <f>'Survey Data'!A188</f>
        <v>170</v>
      </c>
      <c r="B173">
        <f>'Survey Data'!B189</f>
        <v>0</v>
      </c>
      <c r="C173">
        <f>'Survey Data'!C189</f>
        <v>0</v>
      </c>
      <c r="D173">
        <f>'Survey Data'!D189</f>
        <v>0</v>
      </c>
      <c r="E173">
        <f>'Survey Data'!E189</f>
        <v>0</v>
      </c>
      <c r="F173">
        <f>'Survey Data'!F189</f>
        <v>0</v>
      </c>
      <c r="G173">
        <f>'Survey Data'!G189</f>
        <v>0</v>
      </c>
      <c r="H173">
        <f>'Survey Data'!I189</f>
        <v>0</v>
      </c>
      <c r="J173" t="e">
        <f t="shared" si="19"/>
        <v>#NAME?</v>
      </c>
      <c r="L173" t="e">
        <f t="shared" si="20"/>
        <v>#NAME?</v>
      </c>
      <c r="M173" t="e">
        <f t="shared" si="21"/>
        <v>#NAME?</v>
      </c>
      <c r="N173">
        <f t="shared" si="24"/>
        <v>0</v>
      </c>
      <c r="O173" t="e">
        <f t="shared" si="22"/>
        <v>#NAME?</v>
      </c>
      <c r="P173" t="e">
        <f t="shared" si="23"/>
        <v>#NAME?</v>
      </c>
      <c r="Q173" t="e">
        <f t="shared" si="25"/>
        <v>#NAME?</v>
      </c>
      <c r="R173" t="e">
        <f t="shared" si="26"/>
        <v>#NAME?</v>
      </c>
    </row>
    <row r="174" spans="1:18" ht="12">
      <c r="A174">
        <f>'Survey Data'!A189</f>
        <v>171</v>
      </c>
      <c r="B174">
        <f>'Survey Data'!B190</f>
        <v>0</v>
      </c>
      <c r="C174">
        <f>'Survey Data'!C190</f>
        <v>0</v>
      </c>
      <c r="D174">
        <f>'Survey Data'!D190</f>
        <v>0</v>
      </c>
      <c r="E174">
        <f>'Survey Data'!E190</f>
        <v>0</v>
      </c>
      <c r="F174">
        <f>'Survey Data'!F190</f>
        <v>0</v>
      </c>
      <c r="G174">
        <f>'Survey Data'!G190</f>
        <v>0</v>
      </c>
      <c r="H174">
        <f>'Survey Data'!I190</f>
        <v>0</v>
      </c>
      <c r="J174" t="e">
        <f t="shared" si="19"/>
        <v>#NAME?</v>
      </c>
      <c r="L174" t="e">
        <f t="shared" si="20"/>
        <v>#NAME?</v>
      </c>
      <c r="M174" t="e">
        <f t="shared" si="21"/>
        <v>#NAME?</v>
      </c>
      <c r="N174">
        <f t="shared" si="24"/>
        <v>0</v>
      </c>
      <c r="O174" t="e">
        <f t="shared" si="22"/>
        <v>#NAME?</v>
      </c>
      <c r="P174" t="e">
        <f t="shared" si="23"/>
        <v>#NAME?</v>
      </c>
      <c r="Q174" t="e">
        <f t="shared" si="25"/>
        <v>#NAME?</v>
      </c>
      <c r="R174" t="e">
        <f t="shared" si="26"/>
        <v>#NAME?</v>
      </c>
    </row>
    <row r="175" spans="1:18" ht="12">
      <c r="A175">
        <f>'Survey Data'!A190</f>
        <v>172</v>
      </c>
      <c r="B175">
        <f>'Survey Data'!B191</f>
        <v>0</v>
      </c>
      <c r="C175">
        <f>'Survey Data'!C191</f>
        <v>0</v>
      </c>
      <c r="D175">
        <f>'Survey Data'!D191</f>
        <v>0</v>
      </c>
      <c r="E175">
        <f>'Survey Data'!E191</f>
        <v>0</v>
      </c>
      <c r="F175">
        <f>'Survey Data'!F191</f>
        <v>0</v>
      </c>
      <c r="G175">
        <f>'Survey Data'!G191</f>
        <v>0</v>
      </c>
      <c r="H175">
        <f>'Survey Data'!I191</f>
        <v>0</v>
      </c>
      <c r="J175" t="e">
        <f t="shared" si="19"/>
        <v>#NAME?</v>
      </c>
      <c r="L175" t="e">
        <f t="shared" si="20"/>
        <v>#NAME?</v>
      </c>
      <c r="M175" t="e">
        <f t="shared" si="21"/>
        <v>#NAME?</v>
      </c>
      <c r="N175">
        <f t="shared" si="24"/>
        <v>0</v>
      </c>
      <c r="O175" t="e">
        <f t="shared" si="22"/>
        <v>#NAME?</v>
      </c>
      <c r="P175" t="e">
        <f t="shared" si="23"/>
        <v>#NAME?</v>
      </c>
      <c r="Q175" t="e">
        <f t="shared" si="25"/>
        <v>#NAME?</v>
      </c>
      <c r="R175" t="e">
        <f t="shared" si="26"/>
        <v>#NAME?</v>
      </c>
    </row>
    <row r="176" spans="1:18" ht="12">
      <c r="A176">
        <f>'Survey Data'!A191</f>
        <v>173</v>
      </c>
      <c r="B176">
        <f>'Survey Data'!B192</f>
        <v>0</v>
      </c>
      <c r="C176">
        <f>'Survey Data'!C192</f>
        <v>0</v>
      </c>
      <c r="D176">
        <f>'Survey Data'!D192</f>
        <v>0</v>
      </c>
      <c r="E176">
        <f>'Survey Data'!E192</f>
        <v>0</v>
      </c>
      <c r="F176">
        <f>'Survey Data'!F192</f>
        <v>0</v>
      </c>
      <c r="G176">
        <f>'Survey Data'!G192</f>
        <v>0</v>
      </c>
      <c r="H176">
        <f>'Survey Data'!I192</f>
        <v>0</v>
      </c>
      <c r="J176" t="e">
        <f t="shared" si="19"/>
        <v>#NAME?</v>
      </c>
      <c r="L176" t="e">
        <f t="shared" si="20"/>
        <v>#NAME?</v>
      </c>
      <c r="M176" t="e">
        <f t="shared" si="21"/>
        <v>#NAME?</v>
      </c>
      <c r="N176">
        <f t="shared" si="24"/>
        <v>0</v>
      </c>
      <c r="O176" t="e">
        <f t="shared" si="22"/>
        <v>#NAME?</v>
      </c>
      <c r="P176" t="e">
        <f t="shared" si="23"/>
        <v>#NAME?</v>
      </c>
      <c r="Q176" t="e">
        <f t="shared" si="25"/>
        <v>#NAME?</v>
      </c>
      <c r="R176" t="e">
        <f t="shared" si="26"/>
        <v>#NAME?</v>
      </c>
    </row>
    <row r="177" spans="1:18" ht="12">
      <c r="A177">
        <f>'Survey Data'!A192</f>
        <v>174</v>
      </c>
      <c r="B177">
        <f>'Survey Data'!B193</f>
        <v>0</v>
      </c>
      <c r="C177">
        <f>'Survey Data'!C193</f>
        <v>0</v>
      </c>
      <c r="D177">
        <f>'Survey Data'!D193</f>
        <v>0</v>
      </c>
      <c r="E177">
        <f>'Survey Data'!E193</f>
        <v>0</v>
      </c>
      <c r="F177">
        <f>'Survey Data'!F193</f>
        <v>0</v>
      </c>
      <c r="G177">
        <f>'Survey Data'!G193</f>
        <v>0</v>
      </c>
      <c r="H177">
        <f>'Survey Data'!I193</f>
        <v>0</v>
      </c>
      <c r="J177" t="e">
        <f t="shared" si="19"/>
        <v>#NAME?</v>
      </c>
      <c r="L177" t="e">
        <f t="shared" si="20"/>
        <v>#NAME?</v>
      </c>
      <c r="M177" t="e">
        <f t="shared" si="21"/>
        <v>#NAME?</v>
      </c>
      <c r="N177">
        <f t="shared" si="24"/>
        <v>0</v>
      </c>
      <c r="O177" t="e">
        <f t="shared" si="22"/>
        <v>#NAME?</v>
      </c>
      <c r="P177" t="e">
        <f t="shared" si="23"/>
        <v>#NAME?</v>
      </c>
      <c r="Q177" t="e">
        <f t="shared" si="25"/>
        <v>#NAME?</v>
      </c>
      <c r="R177" t="e">
        <f t="shared" si="26"/>
        <v>#NAME?</v>
      </c>
    </row>
    <row r="178" spans="1:18" ht="12">
      <c r="A178">
        <f>'Survey Data'!A193</f>
        <v>175</v>
      </c>
      <c r="B178">
        <f>'Survey Data'!B194</f>
        <v>0</v>
      </c>
      <c r="C178">
        <f>'Survey Data'!C194</f>
        <v>0</v>
      </c>
      <c r="D178">
        <f>'Survey Data'!D194</f>
        <v>0</v>
      </c>
      <c r="E178">
        <f>'Survey Data'!E194</f>
        <v>0</v>
      </c>
      <c r="F178">
        <f>'Survey Data'!F194</f>
        <v>0</v>
      </c>
      <c r="G178">
        <f>'Survey Data'!G194</f>
        <v>0</v>
      </c>
      <c r="H178">
        <f>'Survey Data'!I194</f>
        <v>0</v>
      </c>
      <c r="J178" t="e">
        <f t="shared" si="19"/>
        <v>#NAME?</v>
      </c>
      <c r="L178" t="e">
        <f t="shared" si="20"/>
        <v>#NAME?</v>
      </c>
      <c r="M178" t="e">
        <f t="shared" si="21"/>
        <v>#NAME?</v>
      </c>
      <c r="N178">
        <f t="shared" si="24"/>
        <v>0</v>
      </c>
      <c r="O178" t="e">
        <f t="shared" si="22"/>
        <v>#NAME?</v>
      </c>
      <c r="P178" t="e">
        <f t="shared" si="23"/>
        <v>#NAME?</v>
      </c>
      <c r="Q178" t="e">
        <f t="shared" si="25"/>
        <v>#NAME?</v>
      </c>
      <c r="R178" t="e">
        <f t="shared" si="26"/>
        <v>#NAME?</v>
      </c>
    </row>
    <row r="179" spans="1:18" ht="12">
      <c r="A179">
        <f>'Survey Data'!A194</f>
        <v>176</v>
      </c>
      <c r="B179">
        <f>'Survey Data'!B195</f>
        <v>0</v>
      </c>
      <c r="C179">
        <f>'Survey Data'!C195</f>
        <v>0</v>
      </c>
      <c r="D179">
        <f>'Survey Data'!D195</f>
        <v>0</v>
      </c>
      <c r="E179">
        <f>'Survey Data'!E195</f>
        <v>0</v>
      </c>
      <c r="F179">
        <f>'Survey Data'!F195</f>
        <v>0</v>
      </c>
      <c r="G179">
        <f>'Survey Data'!G195</f>
        <v>0</v>
      </c>
      <c r="H179">
        <f>'Survey Data'!I195</f>
        <v>0</v>
      </c>
      <c r="J179" t="e">
        <f t="shared" si="19"/>
        <v>#NAME?</v>
      </c>
      <c r="L179" t="e">
        <f t="shared" si="20"/>
        <v>#NAME?</v>
      </c>
      <c r="M179" t="e">
        <f t="shared" si="21"/>
        <v>#NAME?</v>
      </c>
      <c r="N179">
        <f t="shared" si="24"/>
        <v>0</v>
      </c>
      <c r="O179" t="e">
        <f t="shared" si="22"/>
        <v>#NAME?</v>
      </c>
      <c r="P179" t="e">
        <f t="shared" si="23"/>
        <v>#NAME?</v>
      </c>
      <c r="Q179" t="e">
        <f t="shared" si="25"/>
        <v>#NAME?</v>
      </c>
      <c r="R179" t="e">
        <f t="shared" si="26"/>
        <v>#NAME?</v>
      </c>
    </row>
    <row r="180" spans="1:18" ht="12">
      <c r="A180">
        <f>'Survey Data'!A195</f>
        <v>177</v>
      </c>
      <c r="B180">
        <f>'Survey Data'!B196</f>
        <v>0</v>
      </c>
      <c r="C180">
        <f>'Survey Data'!C196</f>
        <v>0</v>
      </c>
      <c r="D180">
        <f>'Survey Data'!D196</f>
        <v>0</v>
      </c>
      <c r="E180">
        <f>'Survey Data'!E196</f>
        <v>0</v>
      </c>
      <c r="F180">
        <f>'Survey Data'!F196</f>
        <v>0</v>
      </c>
      <c r="G180">
        <f>'Survey Data'!G196</f>
        <v>0</v>
      </c>
      <c r="H180">
        <f>'Survey Data'!I196</f>
        <v>0</v>
      </c>
      <c r="J180" t="e">
        <f t="shared" si="19"/>
        <v>#NAME?</v>
      </c>
      <c r="L180" t="e">
        <f t="shared" si="20"/>
        <v>#NAME?</v>
      </c>
      <c r="M180" t="e">
        <f t="shared" si="21"/>
        <v>#NAME?</v>
      </c>
      <c r="N180">
        <f t="shared" si="24"/>
        <v>0</v>
      </c>
      <c r="O180" t="e">
        <f t="shared" si="22"/>
        <v>#NAME?</v>
      </c>
      <c r="P180" t="e">
        <f t="shared" si="23"/>
        <v>#NAME?</v>
      </c>
      <c r="Q180" t="e">
        <f t="shared" si="25"/>
        <v>#NAME?</v>
      </c>
      <c r="R180" t="e">
        <f t="shared" si="26"/>
        <v>#NAME?</v>
      </c>
    </row>
    <row r="181" spans="1:18" ht="12">
      <c r="A181">
        <f>'Survey Data'!A196</f>
        <v>178</v>
      </c>
      <c r="B181">
        <f>'Survey Data'!B197</f>
        <v>0</v>
      </c>
      <c r="C181">
        <f>'Survey Data'!C197</f>
        <v>0</v>
      </c>
      <c r="D181">
        <f>'Survey Data'!D197</f>
        <v>0</v>
      </c>
      <c r="E181">
        <f>'Survey Data'!E197</f>
        <v>0</v>
      </c>
      <c r="F181">
        <f>'Survey Data'!F197</f>
        <v>0</v>
      </c>
      <c r="G181">
        <f>'Survey Data'!G197</f>
        <v>0</v>
      </c>
      <c r="H181">
        <f>'Survey Data'!I197</f>
        <v>0</v>
      </c>
      <c r="J181" t="e">
        <f t="shared" si="19"/>
        <v>#NAME?</v>
      </c>
      <c r="L181" t="e">
        <f t="shared" si="20"/>
        <v>#NAME?</v>
      </c>
      <c r="M181" t="e">
        <f t="shared" si="21"/>
        <v>#NAME?</v>
      </c>
      <c r="N181">
        <f t="shared" si="24"/>
        <v>0</v>
      </c>
      <c r="O181" t="e">
        <f t="shared" si="22"/>
        <v>#NAME?</v>
      </c>
      <c r="P181" t="e">
        <f t="shared" si="23"/>
        <v>#NAME?</v>
      </c>
      <c r="Q181" t="e">
        <f t="shared" si="25"/>
        <v>#NAME?</v>
      </c>
      <c r="R181" t="e">
        <f t="shared" si="26"/>
        <v>#NAME?</v>
      </c>
    </row>
    <row r="182" spans="1:18" ht="12">
      <c r="A182">
        <f>'Survey Data'!A197</f>
        <v>179</v>
      </c>
      <c r="B182">
        <f>'Survey Data'!B198</f>
        <v>0</v>
      </c>
      <c r="C182">
        <f>'Survey Data'!C198</f>
        <v>0</v>
      </c>
      <c r="D182">
        <f>'Survey Data'!D198</f>
        <v>0</v>
      </c>
      <c r="E182">
        <f>'Survey Data'!E198</f>
        <v>0</v>
      </c>
      <c r="F182">
        <f>'Survey Data'!F198</f>
        <v>0</v>
      </c>
      <c r="G182">
        <f>'Survey Data'!G198</f>
        <v>0</v>
      </c>
      <c r="H182">
        <f>'Survey Data'!I198</f>
        <v>0</v>
      </c>
      <c r="J182" t="e">
        <f t="shared" si="19"/>
        <v>#NAME?</v>
      </c>
      <c r="L182" t="e">
        <f t="shared" si="20"/>
        <v>#NAME?</v>
      </c>
      <c r="M182" t="e">
        <f t="shared" si="21"/>
        <v>#NAME?</v>
      </c>
      <c r="N182">
        <f t="shared" si="24"/>
        <v>0</v>
      </c>
      <c r="O182" t="e">
        <f t="shared" si="22"/>
        <v>#NAME?</v>
      </c>
      <c r="P182" t="e">
        <f t="shared" si="23"/>
        <v>#NAME?</v>
      </c>
      <c r="Q182" t="e">
        <f t="shared" si="25"/>
        <v>#NAME?</v>
      </c>
      <c r="R182" t="e">
        <f t="shared" si="26"/>
        <v>#NAME?</v>
      </c>
    </row>
    <row r="183" spans="1:18" ht="12">
      <c r="A183">
        <f>'Survey Data'!A198</f>
        <v>180</v>
      </c>
      <c r="B183">
        <f>'Survey Data'!B199</f>
        <v>0</v>
      </c>
      <c r="C183">
        <f>'Survey Data'!C199</f>
        <v>0</v>
      </c>
      <c r="D183">
        <f>'Survey Data'!D199</f>
        <v>0</v>
      </c>
      <c r="E183">
        <f>'Survey Data'!E199</f>
        <v>0</v>
      </c>
      <c r="F183">
        <f>'Survey Data'!F199</f>
        <v>0</v>
      </c>
      <c r="G183">
        <f>'Survey Data'!G199</f>
        <v>0</v>
      </c>
      <c r="H183">
        <f>'Survey Data'!I199</f>
        <v>0</v>
      </c>
      <c r="J183" t="e">
        <f t="shared" si="19"/>
        <v>#NAME?</v>
      </c>
      <c r="L183" t="e">
        <f t="shared" si="20"/>
        <v>#NAME?</v>
      </c>
      <c r="M183" t="e">
        <f t="shared" si="21"/>
        <v>#NAME?</v>
      </c>
      <c r="N183">
        <f t="shared" si="24"/>
        <v>0</v>
      </c>
      <c r="O183" t="e">
        <f t="shared" si="22"/>
        <v>#NAME?</v>
      </c>
      <c r="P183" t="e">
        <f t="shared" si="23"/>
        <v>#NAME?</v>
      </c>
      <c r="Q183" t="e">
        <f t="shared" si="25"/>
        <v>#NAME?</v>
      </c>
      <c r="R183" t="e">
        <f t="shared" si="26"/>
        <v>#NAME?</v>
      </c>
    </row>
    <row r="184" spans="1:18" ht="12">
      <c r="A184">
        <f>'Survey Data'!A199</f>
        <v>181</v>
      </c>
      <c r="B184">
        <f>'Survey Data'!B200</f>
        <v>0</v>
      </c>
      <c r="C184">
        <f>'Survey Data'!C200</f>
        <v>0</v>
      </c>
      <c r="D184">
        <f>'Survey Data'!D200</f>
        <v>0</v>
      </c>
      <c r="E184">
        <f>'Survey Data'!E200</f>
        <v>0</v>
      </c>
      <c r="F184">
        <f>'Survey Data'!F200</f>
        <v>0</v>
      </c>
      <c r="G184">
        <f>'Survey Data'!G200</f>
        <v>0</v>
      </c>
      <c r="H184">
        <f>'Survey Data'!I200</f>
        <v>0</v>
      </c>
      <c r="J184" t="e">
        <f t="shared" si="19"/>
        <v>#NAME?</v>
      </c>
      <c r="L184" t="e">
        <f t="shared" si="20"/>
        <v>#NAME?</v>
      </c>
      <c r="M184" t="e">
        <f t="shared" si="21"/>
        <v>#NAME?</v>
      </c>
      <c r="N184">
        <f t="shared" si="24"/>
        <v>0</v>
      </c>
      <c r="O184" t="e">
        <f t="shared" si="22"/>
        <v>#NAME?</v>
      </c>
      <c r="P184" t="e">
        <f t="shared" si="23"/>
        <v>#NAME?</v>
      </c>
      <c r="Q184" t="e">
        <f t="shared" si="25"/>
        <v>#NAME?</v>
      </c>
      <c r="R184" t="e">
        <f t="shared" si="26"/>
        <v>#NAME?</v>
      </c>
    </row>
    <row r="185" spans="1:18" ht="12">
      <c r="A185">
        <f>'Survey Data'!A200</f>
        <v>182</v>
      </c>
      <c r="B185">
        <f>'Survey Data'!B201</f>
        <v>0</v>
      </c>
      <c r="C185">
        <f>'Survey Data'!C201</f>
        <v>0</v>
      </c>
      <c r="D185">
        <f>'Survey Data'!D201</f>
        <v>0</v>
      </c>
      <c r="E185">
        <f>'Survey Data'!E201</f>
        <v>0</v>
      </c>
      <c r="F185">
        <f>'Survey Data'!F201</f>
        <v>0</v>
      </c>
      <c r="G185">
        <f>'Survey Data'!G201</f>
        <v>0</v>
      </c>
      <c r="H185">
        <f>'Survey Data'!I201</f>
        <v>0</v>
      </c>
      <c r="J185" t="e">
        <f t="shared" si="19"/>
        <v>#NAME?</v>
      </c>
      <c r="L185" t="e">
        <f t="shared" si="20"/>
        <v>#NAME?</v>
      </c>
      <c r="M185" t="e">
        <f t="shared" si="21"/>
        <v>#NAME?</v>
      </c>
      <c r="N185">
        <f t="shared" si="24"/>
        <v>0</v>
      </c>
      <c r="O185" t="e">
        <f t="shared" si="22"/>
        <v>#NAME?</v>
      </c>
      <c r="P185" t="e">
        <f t="shared" si="23"/>
        <v>#NAME?</v>
      </c>
      <c r="Q185" t="e">
        <f t="shared" si="25"/>
        <v>#NAME?</v>
      </c>
      <c r="R185" t="e">
        <f t="shared" si="26"/>
        <v>#NAME?</v>
      </c>
    </row>
    <row r="186" spans="1:18" ht="12">
      <c r="A186">
        <f>'Survey Data'!A201</f>
        <v>183</v>
      </c>
      <c r="B186">
        <f>'Survey Data'!B202</f>
        <v>0</v>
      </c>
      <c r="C186">
        <f>'Survey Data'!C202</f>
        <v>0</v>
      </c>
      <c r="D186">
        <f>'Survey Data'!D202</f>
        <v>0</v>
      </c>
      <c r="E186">
        <f>'Survey Data'!E202</f>
        <v>0</v>
      </c>
      <c r="F186">
        <f>'Survey Data'!F202</f>
        <v>0</v>
      </c>
      <c r="G186">
        <f>'Survey Data'!G202</f>
        <v>0</v>
      </c>
      <c r="H186">
        <f>'Survey Data'!I202</f>
        <v>0</v>
      </c>
      <c r="J186" t="e">
        <f t="shared" si="19"/>
        <v>#NAME?</v>
      </c>
      <c r="L186" t="e">
        <f t="shared" si="20"/>
        <v>#NAME?</v>
      </c>
      <c r="M186" t="e">
        <f t="shared" si="21"/>
        <v>#NAME?</v>
      </c>
      <c r="N186">
        <f t="shared" si="24"/>
        <v>0</v>
      </c>
      <c r="O186" t="e">
        <f t="shared" si="22"/>
        <v>#NAME?</v>
      </c>
      <c r="P186" t="e">
        <f t="shared" si="23"/>
        <v>#NAME?</v>
      </c>
      <c r="Q186" t="e">
        <f t="shared" si="25"/>
        <v>#NAME?</v>
      </c>
      <c r="R186" t="e">
        <f t="shared" si="26"/>
        <v>#NAME?</v>
      </c>
    </row>
    <row r="187" spans="1:18" ht="12">
      <c r="A187">
        <f>'Survey Data'!A202</f>
        <v>184</v>
      </c>
      <c r="B187">
        <f>'Survey Data'!B203</f>
        <v>0</v>
      </c>
      <c r="C187">
        <f>'Survey Data'!C203</f>
        <v>0</v>
      </c>
      <c r="D187">
        <f>'Survey Data'!D203</f>
        <v>0</v>
      </c>
      <c r="E187">
        <f>'Survey Data'!E203</f>
        <v>0</v>
      </c>
      <c r="F187">
        <f>'Survey Data'!F203</f>
        <v>0</v>
      </c>
      <c r="G187">
        <f>'Survey Data'!G203</f>
        <v>0</v>
      </c>
      <c r="H187">
        <f>'Survey Data'!I203</f>
        <v>0</v>
      </c>
      <c r="J187" t="e">
        <f t="shared" si="19"/>
        <v>#NAME?</v>
      </c>
      <c r="L187" t="e">
        <f t="shared" si="20"/>
        <v>#NAME?</v>
      </c>
      <c r="M187" t="e">
        <f t="shared" si="21"/>
        <v>#NAME?</v>
      </c>
      <c r="N187">
        <f t="shared" si="24"/>
        <v>0</v>
      </c>
      <c r="O187" t="e">
        <f t="shared" si="22"/>
        <v>#NAME?</v>
      </c>
      <c r="P187" t="e">
        <f t="shared" si="23"/>
        <v>#NAME?</v>
      </c>
      <c r="Q187" t="e">
        <f t="shared" si="25"/>
        <v>#NAME?</v>
      </c>
      <c r="R187" t="e">
        <f t="shared" si="26"/>
        <v>#NAME?</v>
      </c>
    </row>
    <row r="188" spans="1:18" ht="12">
      <c r="A188">
        <f>'Survey Data'!A203</f>
        <v>185</v>
      </c>
      <c r="B188">
        <f>'Survey Data'!B204</f>
        <v>0</v>
      </c>
      <c r="C188">
        <f>'Survey Data'!C204</f>
        <v>0</v>
      </c>
      <c r="D188">
        <f>'Survey Data'!D204</f>
        <v>0</v>
      </c>
      <c r="E188">
        <f>'Survey Data'!E204</f>
        <v>0</v>
      </c>
      <c r="F188">
        <f>'Survey Data'!F204</f>
        <v>0</v>
      </c>
      <c r="G188">
        <f>'Survey Data'!G204</f>
        <v>0</v>
      </c>
      <c r="H188">
        <f>'Survey Data'!I204</f>
        <v>0</v>
      </c>
      <c r="J188" t="e">
        <f t="shared" si="19"/>
        <v>#NAME?</v>
      </c>
      <c r="L188" t="e">
        <f t="shared" si="20"/>
        <v>#NAME?</v>
      </c>
      <c r="M188" t="e">
        <f t="shared" si="21"/>
        <v>#NAME?</v>
      </c>
      <c r="N188">
        <f t="shared" si="24"/>
        <v>0</v>
      </c>
      <c r="O188" t="e">
        <f t="shared" si="22"/>
        <v>#NAME?</v>
      </c>
      <c r="P188" t="e">
        <f t="shared" si="23"/>
        <v>#NAME?</v>
      </c>
      <c r="Q188" t="e">
        <f t="shared" si="25"/>
        <v>#NAME?</v>
      </c>
      <c r="R188" t="e">
        <f t="shared" si="26"/>
        <v>#NAME?</v>
      </c>
    </row>
    <row r="189" spans="1:18" ht="12">
      <c r="A189">
        <f>'Survey Data'!A204</f>
        <v>186</v>
      </c>
      <c r="B189">
        <f>'Survey Data'!B205</f>
        <v>0</v>
      </c>
      <c r="C189">
        <f>'Survey Data'!C205</f>
        <v>0</v>
      </c>
      <c r="D189">
        <f>'Survey Data'!D205</f>
        <v>0</v>
      </c>
      <c r="E189">
        <f>'Survey Data'!E205</f>
        <v>0</v>
      </c>
      <c r="F189">
        <f>'Survey Data'!F205</f>
        <v>0</v>
      </c>
      <c r="G189">
        <f>'Survey Data'!G205</f>
        <v>0</v>
      </c>
      <c r="H189">
        <f>'Survey Data'!I205</f>
        <v>0</v>
      </c>
      <c r="J189" t="e">
        <f t="shared" si="19"/>
        <v>#NAME?</v>
      </c>
      <c r="L189" t="e">
        <f t="shared" si="20"/>
        <v>#NAME?</v>
      </c>
      <c r="M189" t="e">
        <f t="shared" si="21"/>
        <v>#NAME?</v>
      </c>
      <c r="N189">
        <f t="shared" si="24"/>
        <v>0</v>
      </c>
      <c r="O189" t="e">
        <f t="shared" si="22"/>
        <v>#NAME?</v>
      </c>
      <c r="P189" t="e">
        <f t="shared" si="23"/>
        <v>#NAME?</v>
      </c>
      <c r="Q189" t="e">
        <f t="shared" si="25"/>
        <v>#NAME?</v>
      </c>
      <c r="R189" t="e">
        <f t="shared" si="26"/>
        <v>#NAME?</v>
      </c>
    </row>
    <row r="190" spans="1:18" ht="12">
      <c r="A190">
        <f>'Survey Data'!A205</f>
        <v>187</v>
      </c>
      <c r="B190">
        <f>'Survey Data'!B206</f>
        <v>0</v>
      </c>
      <c r="C190">
        <f>'Survey Data'!C206</f>
        <v>0</v>
      </c>
      <c r="D190">
        <f>'Survey Data'!D206</f>
        <v>0</v>
      </c>
      <c r="E190">
        <f>'Survey Data'!E206</f>
        <v>0</v>
      </c>
      <c r="F190">
        <f>'Survey Data'!F206</f>
        <v>0</v>
      </c>
      <c r="G190">
        <f>'Survey Data'!G206</f>
        <v>0</v>
      </c>
      <c r="H190">
        <f>'Survey Data'!I206</f>
        <v>0</v>
      </c>
      <c r="J190" t="e">
        <f t="shared" si="19"/>
        <v>#NAME?</v>
      </c>
      <c r="L190" t="e">
        <f t="shared" si="20"/>
        <v>#NAME?</v>
      </c>
      <c r="M190" t="e">
        <f t="shared" si="21"/>
        <v>#NAME?</v>
      </c>
      <c r="N190">
        <f t="shared" si="24"/>
        <v>0</v>
      </c>
      <c r="O190" t="e">
        <f t="shared" si="22"/>
        <v>#NAME?</v>
      </c>
      <c r="P190" t="e">
        <f t="shared" si="23"/>
        <v>#NAME?</v>
      </c>
      <c r="Q190" t="e">
        <f t="shared" si="25"/>
        <v>#NAME?</v>
      </c>
      <c r="R190" t="e">
        <f t="shared" si="26"/>
        <v>#NAME?</v>
      </c>
    </row>
    <row r="191" spans="1:18" ht="12">
      <c r="A191">
        <f>'Survey Data'!A206</f>
        <v>188</v>
      </c>
      <c r="B191">
        <f>'Survey Data'!B207</f>
        <v>0</v>
      </c>
      <c r="C191">
        <f>'Survey Data'!C207</f>
        <v>0</v>
      </c>
      <c r="D191">
        <f>'Survey Data'!D207</f>
        <v>0</v>
      </c>
      <c r="E191">
        <f>'Survey Data'!E207</f>
        <v>0</v>
      </c>
      <c r="F191">
        <f>'Survey Data'!F207</f>
        <v>0</v>
      </c>
      <c r="G191">
        <f>'Survey Data'!G207</f>
        <v>0</v>
      </c>
      <c r="H191">
        <f>'Survey Data'!I207</f>
        <v>0</v>
      </c>
      <c r="J191" t="e">
        <f t="shared" si="19"/>
        <v>#NAME?</v>
      </c>
      <c r="L191" t="e">
        <f t="shared" si="20"/>
        <v>#NAME?</v>
      </c>
      <c r="M191" t="e">
        <f t="shared" si="21"/>
        <v>#NAME?</v>
      </c>
      <c r="N191">
        <f t="shared" si="24"/>
        <v>0</v>
      </c>
      <c r="O191" t="e">
        <f t="shared" si="22"/>
        <v>#NAME?</v>
      </c>
      <c r="P191" t="e">
        <f t="shared" si="23"/>
        <v>#NAME?</v>
      </c>
      <c r="Q191" t="e">
        <f t="shared" si="25"/>
        <v>#NAME?</v>
      </c>
      <c r="R191" t="e">
        <f t="shared" si="26"/>
        <v>#NAME?</v>
      </c>
    </row>
    <row r="192" spans="1:18" ht="12">
      <c r="A192">
        <f>'Survey Data'!A207</f>
        <v>189</v>
      </c>
      <c r="B192">
        <f>'Survey Data'!B208</f>
        <v>0</v>
      </c>
      <c r="C192">
        <f>'Survey Data'!C208</f>
        <v>0</v>
      </c>
      <c r="D192">
        <f>'Survey Data'!D208</f>
        <v>0</v>
      </c>
      <c r="E192">
        <f>'Survey Data'!E208</f>
        <v>0</v>
      </c>
      <c r="F192">
        <f>'Survey Data'!F208</f>
        <v>0</v>
      </c>
      <c r="G192">
        <f>'Survey Data'!G208</f>
        <v>0</v>
      </c>
      <c r="H192">
        <f>'Survey Data'!I208</f>
        <v>0</v>
      </c>
      <c r="J192" t="e">
        <f t="shared" si="19"/>
        <v>#NAME?</v>
      </c>
      <c r="L192" t="e">
        <f t="shared" si="20"/>
        <v>#NAME?</v>
      </c>
      <c r="M192" t="e">
        <f t="shared" si="21"/>
        <v>#NAME?</v>
      </c>
      <c r="N192">
        <f t="shared" si="24"/>
        <v>0</v>
      </c>
      <c r="O192" t="e">
        <f t="shared" si="22"/>
        <v>#NAME?</v>
      </c>
      <c r="P192" t="e">
        <f t="shared" si="23"/>
        <v>#NAME?</v>
      </c>
      <c r="Q192" t="e">
        <f t="shared" si="25"/>
        <v>#NAME?</v>
      </c>
      <c r="R192" t="e">
        <f t="shared" si="26"/>
        <v>#NAME?</v>
      </c>
    </row>
    <row r="193" spans="1:18" ht="12">
      <c r="A193">
        <f>'Survey Data'!A208</f>
        <v>190</v>
      </c>
      <c r="B193">
        <f>'Survey Data'!B209</f>
        <v>0</v>
      </c>
      <c r="C193">
        <f>'Survey Data'!C209</f>
        <v>0</v>
      </c>
      <c r="D193">
        <f>'Survey Data'!D209</f>
        <v>0</v>
      </c>
      <c r="E193">
        <f>'Survey Data'!E209</f>
        <v>0</v>
      </c>
      <c r="F193">
        <f>'Survey Data'!F209</f>
        <v>0</v>
      </c>
      <c r="G193">
        <f>'Survey Data'!G209</f>
        <v>0</v>
      </c>
      <c r="H193">
        <f>'Survey Data'!I209</f>
        <v>0</v>
      </c>
      <c r="J193" t="e">
        <f t="shared" si="19"/>
        <v>#NAME?</v>
      </c>
      <c r="L193" t="e">
        <f t="shared" si="20"/>
        <v>#NAME?</v>
      </c>
      <c r="M193" t="e">
        <f t="shared" si="21"/>
        <v>#NAME?</v>
      </c>
      <c r="N193">
        <f t="shared" si="24"/>
        <v>0</v>
      </c>
      <c r="O193" t="e">
        <f t="shared" si="22"/>
        <v>#NAME?</v>
      </c>
      <c r="P193" t="e">
        <f t="shared" si="23"/>
        <v>#NAME?</v>
      </c>
      <c r="Q193" t="e">
        <f t="shared" si="25"/>
        <v>#NAME?</v>
      </c>
      <c r="R193" t="e">
        <f t="shared" si="26"/>
        <v>#NAME?</v>
      </c>
    </row>
    <row r="194" spans="1:18" ht="12">
      <c r="A194">
        <f>'Survey Data'!A209</f>
        <v>191</v>
      </c>
      <c r="B194">
        <f>'Survey Data'!B210</f>
        <v>0</v>
      </c>
      <c r="C194">
        <f>'Survey Data'!C210</f>
        <v>0</v>
      </c>
      <c r="D194">
        <f>'Survey Data'!D210</f>
        <v>0</v>
      </c>
      <c r="E194">
        <f>'Survey Data'!E210</f>
        <v>0</v>
      </c>
      <c r="F194">
        <f>'Survey Data'!F210</f>
        <v>0</v>
      </c>
      <c r="G194">
        <f>'Survey Data'!G210</f>
        <v>0</v>
      </c>
      <c r="H194">
        <f>'Survey Data'!I210</f>
        <v>0</v>
      </c>
      <c r="J194" t="e">
        <f t="shared" si="19"/>
        <v>#NAME?</v>
      </c>
      <c r="L194" t="e">
        <f t="shared" si="20"/>
        <v>#NAME?</v>
      </c>
      <c r="M194" t="e">
        <f t="shared" si="21"/>
        <v>#NAME?</v>
      </c>
      <c r="N194">
        <f t="shared" si="24"/>
        <v>0</v>
      </c>
      <c r="O194" t="e">
        <f t="shared" si="22"/>
        <v>#NAME?</v>
      </c>
      <c r="P194" t="e">
        <f t="shared" si="23"/>
        <v>#NAME?</v>
      </c>
      <c r="Q194" t="e">
        <f t="shared" si="25"/>
        <v>#NAME?</v>
      </c>
      <c r="R194" t="e">
        <f t="shared" si="26"/>
        <v>#NAME?</v>
      </c>
    </row>
    <row r="195" spans="1:18" ht="12">
      <c r="A195">
        <f>'Survey Data'!A210</f>
        <v>192</v>
      </c>
      <c r="B195">
        <f>'Survey Data'!B211</f>
        <v>0</v>
      </c>
      <c r="C195">
        <f>'Survey Data'!C211</f>
        <v>0</v>
      </c>
      <c r="D195">
        <f>'Survey Data'!D211</f>
        <v>0</v>
      </c>
      <c r="E195">
        <f>'Survey Data'!E211</f>
        <v>0</v>
      </c>
      <c r="F195">
        <f>'Survey Data'!F211</f>
        <v>0</v>
      </c>
      <c r="G195">
        <f>'Survey Data'!G211</f>
        <v>0</v>
      </c>
      <c r="H195">
        <f>'Survey Data'!I211</f>
        <v>0</v>
      </c>
      <c r="J195" t="e">
        <f t="shared" si="19"/>
        <v>#NAME?</v>
      </c>
      <c r="L195" t="e">
        <f t="shared" si="20"/>
        <v>#NAME?</v>
      </c>
      <c r="M195" t="e">
        <f t="shared" si="21"/>
        <v>#NAME?</v>
      </c>
      <c r="N195">
        <f t="shared" si="24"/>
        <v>0</v>
      </c>
      <c r="O195" t="e">
        <f t="shared" si="22"/>
        <v>#NAME?</v>
      </c>
      <c r="P195" t="e">
        <f t="shared" si="23"/>
        <v>#NAME?</v>
      </c>
      <c r="Q195" t="e">
        <f t="shared" si="25"/>
        <v>#NAME?</v>
      </c>
      <c r="R195" t="e">
        <f t="shared" si="26"/>
        <v>#NAME?</v>
      </c>
    </row>
    <row r="196" spans="1:18" ht="12">
      <c r="A196">
        <f>'Survey Data'!A211</f>
        <v>193</v>
      </c>
      <c r="B196">
        <f>'Survey Data'!B212</f>
        <v>0</v>
      </c>
      <c r="C196">
        <f>'Survey Data'!C212</f>
        <v>0</v>
      </c>
      <c r="D196">
        <f>'Survey Data'!D212</f>
        <v>0</v>
      </c>
      <c r="E196">
        <f>'Survey Data'!E212</f>
        <v>0</v>
      </c>
      <c r="F196">
        <f>'Survey Data'!F212</f>
        <v>0</v>
      </c>
      <c r="G196">
        <f>'Survey Data'!G212</f>
        <v>0</v>
      </c>
      <c r="H196">
        <f>'Survey Data'!I212</f>
        <v>0</v>
      </c>
      <c r="J196" t="e">
        <f aca="true" t="shared" si="27" ref="J196:J202">SurveyBearing2Angle(B196,C196,D196)</f>
        <v>#NAME?</v>
      </c>
      <c r="L196" t="e">
        <f aca="true" t="shared" si="28" ref="L196:L202">J196+K196</f>
        <v>#NAME?</v>
      </c>
      <c r="M196" t="e">
        <f aca="true" t="shared" si="29" ref="M196:M202">MOD(450-L196,360)</f>
        <v>#NAME?</v>
      </c>
      <c r="N196">
        <f t="shared" si="24"/>
        <v>0</v>
      </c>
      <c r="O196" t="e">
        <f aca="true" t="shared" si="30" ref="O196:O202">COS(RADIANS(M196))*N196</f>
        <v>#NAME?</v>
      </c>
      <c r="P196" t="e">
        <f aca="true" t="shared" si="31" ref="P196:P202">SIN(RADIANS(M196))*N196</f>
        <v>#NAME?</v>
      </c>
      <c r="Q196" t="e">
        <f t="shared" si="25"/>
        <v>#NAME?</v>
      </c>
      <c r="R196" t="e">
        <f t="shared" si="26"/>
        <v>#NAME?</v>
      </c>
    </row>
    <row r="197" spans="1:18" ht="12">
      <c r="A197">
        <f>'Survey Data'!A212</f>
        <v>194</v>
      </c>
      <c r="B197">
        <f>'Survey Data'!B213</f>
        <v>0</v>
      </c>
      <c r="C197">
        <f>'Survey Data'!C213</f>
        <v>0</v>
      </c>
      <c r="D197">
        <f>'Survey Data'!D213</f>
        <v>0</v>
      </c>
      <c r="E197">
        <f>'Survey Data'!E213</f>
        <v>0</v>
      </c>
      <c r="F197">
        <f>'Survey Data'!F213</f>
        <v>0</v>
      </c>
      <c r="G197">
        <f>'Survey Data'!G213</f>
        <v>0</v>
      </c>
      <c r="H197">
        <f>'Survey Data'!I213</f>
        <v>0</v>
      </c>
      <c r="J197" t="e">
        <f t="shared" si="27"/>
        <v>#NAME?</v>
      </c>
      <c r="L197" t="e">
        <f t="shared" si="28"/>
        <v>#NAME?</v>
      </c>
      <c r="M197" t="e">
        <f t="shared" si="29"/>
        <v>#NAME?</v>
      </c>
      <c r="N197">
        <f t="shared" si="24"/>
        <v>0</v>
      </c>
      <c r="O197" t="e">
        <f t="shared" si="30"/>
        <v>#NAME?</v>
      </c>
      <c r="P197" t="e">
        <f t="shared" si="31"/>
        <v>#NAME?</v>
      </c>
      <c r="Q197" t="e">
        <f t="shared" si="25"/>
        <v>#NAME?</v>
      </c>
      <c r="R197" t="e">
        <f t="shared" si="26"/>
        <v>#NAME?</v>
      </c>
    </row>
    <row r="198" spans="1:18" ht="12">
      <c r="A198">
        <f>'Survey Data'!A213</f>
        <v>195</v>
      </c>
      <c r="B198">
        <f>'Survey Data'!B214</f>
        <v>0</v>
      </c>
      <c r="C198">
        <f>'Survey Data'!C214</f>
        <v>0</v>
      </c>
      <c r="D198">
        <f>'Survey Data'!D214</f>
        <v>0</v>
      </c>
      <c r="E198">
        <f>'Survey Data'!E214</f>
        <v>0</v>
      </c>
      <c r="F198">
        <f>'Survey Data'!F214</f>
        <v>0</v>
      </c>
      <c r="G198">
        <f>'Survey Data'!G214</f>
        <v>0</v>
      </c>
      <c r="H198">
        <f>'Survey Data'!I214</f>
        <v>0</v>
      </c>
      <c r="J198" t="e">
        <f t="shared" si="27"/>
        <v>#NAME?</v>
      </c>
      <c r="L198" t="e">
        <f t="shared" si="28"/>
        <v>#NAME?</v>
      </c>
      <c r="M198" t="e">
        <f t="shared" si="29"/>
        <v>#NAME?</v>
      </c>
      <c r="N198">
        <f t="shared" si="24"/>
        <v>0</v>
      </c>
      <c r="O198" t="e">
        <f t="shared" si="30"/>
        <v>#NAME?</v>
      </c>
      <c r="P198" t="e">
        <f t="shared" si="31"/>
        <v>#NAME?</v>
      </c>
      <c r="Q198" t="e">
        <f t="shared" si="25"/>
        <v>#NAME?</v>
      </c>
      <c r="R198" t="e">
        <f t="shared" si="26"/>
        <v>#NAME?</v>
      </c>
    </row>
    <row r="199" spans="1:18" ht="12">
      <c r="A199">
        <f>'Survey Data'!A214</f>
        <v>196</v>
      </c>
      <c r="B199">
        <f>'Survey Data'!B215</f>
        <v>0</v>
      </c>
      <c r="C199">
        <f>'Survey Data'!C215</f>
        <v>0</v>
      </c>
      <c r="D199">
        <f>'Survey Data'!D215</f>
        <v>0</v>
      </c>
      <c r="E199">
        <f>'Survey Data'!E215</f>
        <v>0</v>
      </c>
      <c r="F199">
        <f>'Survey Data'!F215</f>
        <v>0</v>
      </c>
      <c r="G199">
        <f>'Survey Data'!G215</f>
        <v>0</v>
      </c>
      <c r="H199">
        <f>'Survey Data'!I215</f>
        <v>0</v>
      </c>
      <c r="J199" t="e">
        <f t="shared" si="27"/>
        <v>#NAME?</v>
      </c>
      <c r="L199" t="e">
        <f t="shared" si="28"/>
        <v>#NAME?</v>
      </c>
      <c r="M199" t="e">
        <f t="shared" si="29"/>
        <v>#NAME?</v>
      </c>
      <c r="N199">
        <f t="shared" si="24"/>
        <v>0</v>
      </c>
      <c r="O199" t="e">
        <f t="shared" si="30"/>
        <v>#NAME?</v>
      </c>
      <c r="P199" t="e">
        <f t="shared" si="31"/>
        <v>#NAME?</v>
      </c>
      <c r="Q199" t="e">
        <f t="shared" si="25"/>
        <v>#NAME?</v>
      </c>
      <c r="R199" t="e">
        <f t="shared" si="26"/>
        <v>#NAME?</v>
      </c>
    </row>
    <row r="200" spans="1:18" ht="12">
      <c r="A200">
        <f>'Survey Data'!A215</f>
        <v>197</v>
      </c>
      <c r="B200">
        <f>'Survey Data'!B216</f>
        <v>0</v>
      </c>
      <c r="C200">
        <f>'Survey Data'!C216</f>
        <v>0</v>
      </c>
      <c r="D200">
        <f>'Survey Data'!D216</f>
        <v>0</v>
      </c>
      <c r="E200">
        <f>'Survey Data'!E216</f>
        <v>0</v>
      </c>
      <c r="F200">
        <f>'Survey Data'!F216</f>
        <v>0</v>
      </c>
      <c r="G200">
        <f>'Survey Data'!G216</f>
        <v>0</v>
      </c>
      <c r="H200">
        <f>'Survey Data'!I216</f>
        <v>0</v>
      </c>
      <c r="J200" t="e">
        <f t="shared" si="27"/>
        <v>#NAME?</v>
      </c>
      <c r="L200" t="e">
        <f t="shared" si="28"/>
        <v>#NAME?</v>
      </c>
      <c r="M200" t="e">
        <f t="shared" si="29"/>
        <v>#NAME?</v>
      </c>
      <c r="N200">
        <f t="shared" si="24"/>
        <v>0</v>
      </c>
      <c r="O200" t="e">
        <f t="shared" si="30"/>
        <v>#NAME?</v>
      </c>
      <c r="P200" t="e">
        <f t="shared" si="31"/>
        <v>#NAME?</v>
      </c>
      <c r="Q200" t="e">
        <f t="shared" si="25"/>
        <v>#NAME?</v>
      </c>
      <c r="R200" t="e">
        <f t="shared" si="26"/>
        <v>#NAME?</v>
      </c>
    </row>
    <row r="201" spans="1:18" ht="12">
      <c r="A201">
        <f>'Survey Data'!A216</f>
        <v>198</v>
      </c>
      <c r="B201">
        <f>'Survey Data'!B217</f>
        <v>0</v>
      </c>
      <c r="C201">
        <f>'Survey Data'!C217</f>
        <v>0</v>
      </c>
      <c r="D201">
        <f>'Survey Data'!D217</f>
        <v>0</v>
      </c>
      <c r="E201">
        <f>'Survey Data'!E217</f>
        <v>0</v>
      </c>
      <c r="F201">
        <f>'Survey Data'!F217</f>
        <v>0</v>
      </c>
      <c r="G201">
        <f>'Survey Data'!G217</f>
        <v>0</v>
      </c>
      <c r="H201">
        <f>'Survey Data'!I217</f>
        <v>0</v>
      </c>
      <c r="J201" t="e">
        <f t="shared" si="27"/>
        <v>#NAME?</v>
      </c>
      <c r="L201" t="e">
        <f t="shared" si="28"/>
        <v>#NAME?</v>
      </c>
      <c r="M201" t="e">
        <f t="shared" si="29"/>
        <v>#NAME?</v>
      </c>
      <c r="N201">
        <f t="shared" si="24"/>
        <v>0</v>
      </c>
      <c r="O201" t="e">
        <f t="shared" si="30"/>
        <v>#NAME?</v>
      </c>
      <c r="P201" t="e">
        <f t="shared" si="31"/>
        <v>#NAME?</v>
      </c>
      <c r="Q201" t="e">
        <f t="shared" si="25"/>
        <v>#NAME?</v>
      </c>
      <c r="R201" t="e">
        <f t="shared" si="26"/>
        <v>#NAME?</v>
      </c>
    </row>
    <row r="202" spans="1:18" ht="12">
      <c r="A202">
        <f>'Survey Data'!A217</f>
        <v>199</v>
      </c>
      <c r="B202">
        <f>'Survey Data'!B218</f>
        <v>0</v>
      </c>
      <c r="C202">
        <f>'Survey Data'!C218</f>
        <v>0</v>
      </c>
      <c r="D202">
        <f>'Survey Data'!D218</f>
        <v>0</v>
      </c>
      <c r="E202">
        <f>'Survey Data'!E218</f>
        <v>0</v>
      </c>
      <c r="F202">
        <f>'Survey Data'!F218</f>
        <v>0</v>
      </c>
      <c r="G202">
        <f>'Survey Data'!G218</f>
        <v>0</v>
      </c>
      <c r="H202">
        <f>'Survey Data'!I218</f>
        <v>0</v>
      </c>
      <c r="J202" t="e">
        <f t="shared" si="27"/>
        <v>#NAME?</v>
      </c>
      <c r="L202" t="e">
        <f t="shared" si="28"/>
        <v>#NAME?</v>
      </c>
      <c r="M202" t="e">
        <f t="shared" si="29"/>
        <v>#NAME?</v>
      </c>
      <c r="N202">
        <f>(E202*4*16.5)+(F202*16.5)+(G202*16.5/25)</f>
        <v>0</v>
      </c>
      <c r="O202" t="e">
        <f t="shared" si="30"/>
        <v>#NAME?</v>
      </c>
      <c r="P202" t="e">
        <f t="shared" si="31"/>
        <v>#NAME?</v>
      </c>
      <c r="Q202" t="e">
        <f>Q201+O202</f>
        <v>#NAME?</v>
      </c>
      <c r="R202" t="e">
        <f>R201+P202</f>
        <v>#NAME?</v>
      </c>
    </row>
    <row r="203" ht="12">
      <c r="A203">
        <f>'Survey Data'!A218</f>
        <v>200</v>
      </c>
    </row>
    <row r="204" spans="16:18" ht="12">
      <c r="P204" t="s">
        <v>41</v>
      </c>
      <c r="Q204" t="e">
        <f>MIN(Q4:Q202)</f>
        <v>#NAME?</v>
      </c>
      <c r="R204" t="e">
        <f>MIN(R4:R202)</f>
        <v>#NAME?</v>
      </c>
    </row>
    <row r="205" spans="16:18" ht="12">
      <c r="P205" t="s">
        <v>42</v>
      </c>
      <c r="Q205" t="e">
        <f>MAX(Q4:Q202)</f>
        <v>#NAME?</v>
      </c>
      <c r="R205" t="e">
        <f>MAX(R4:R202)</f>
        <v>#NAME?</v>
      </c>
    </row>
    <row r="206" spans="16:18" ht="12">
      <c r="P206" t="s">
        <v>43</v>
      </c>
      <c r="Q206" t="e">
        <f>ABS(Q205-Q204)</f>
        <v>#NAME?</v>
      </c>
      <c r="R206" t="e">
        <f>ABS(R205-R204)</f>
        <v>#NAME?</v>
      </c>
    </row>
    <row r="207" spans="16:17" ht="12">
      <c r="P207" t="s">
        <v>44</v>
      </c>
      <c r="Q207" t="e">
        <f>MAX(Q206:R206)</f>
        <v>#NAME?</v>
      </c>
    </row>
    <row r="208" spans="16:17" ht="12">
      <c r="P208" t="s">
        <v>45</v>
      </c>
      <c r="Q208" t="e">
        <f>CEILING(LOG(Q207,10),1)</f>
        <v>#NAME?</v>
      </c>
    </row>
    <row r="209" ht="12">
      <c r="Q209" t="e">
        <f>10^Q208</f>
        <v>#NAME?</v>
      </c>
    </row>
  </sheetData>
  <sheetProtection/>
  <mergeCells count="4">
    <mergeCell ref="B1:D1"/>
    <mergeCell ref="E1:G1"/>
    <mergeCell ref="Q1:R1"/>
    <mergeCell ref="O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H1"/>
    </sheetView>
  </sheetViews>
  <sheetFormatPr defaultColWidth="8.8515625" defaultRowHeight="12.75"/>
  <cols>
    <col min="1" max="7" width="8.8515625" style="0" customWidth="1"/>
    <col min="8" max="8" width="11.28125" style="0" bestFit="1" customWidth="1"/>
    <col min="9" max="9" width="11.8515625" style="0" bestFit="1" customWidth="1"/>
  </cols>
  <sheetData>
    <row r="1" spans="1:13" ht="12">
      <c r="A1" s="55" t="s">
        <v>50</v>
      </c>
      <c r="B1" s="55"/>
      <c r="C1" s="55"/>
      <c r="D1" s="55"/>
      <c r="E1" s="55"/>
      <c r="F1" s="55"/>
      <c r="G1" s="55"/>
      <c r="H1" s="55"/>
      <c r="I1" s="24"/>
      <c r="J1" s="24"/>
      <c r="K1" s="26"/>
      <c r="L1" s="55"/>
      <c r="M1" s="55"/>
    </row>
    <row r="2" spans="1:13" ht="12">
      <c r="A2" s="24"/>
      <c r="B2" s="24"/>
      <c r="C2" s="24"/>
      <c r="D2" s="24"/>
      <c r="E2" s="24"/>
      <c r="F2" s="24"/>
      <c r="G2" s="24"/>
      <c r="H2" s="24"/>
      <c r="I2" s="24"/>
      <c r="J2" s="24"/>
      <c r="K2" s="26"/>
      <c r="L2" s="24"/>
      <c r="M2" s="24"/>
    </row>
    <row r="3" spans="1:13" ht="12">
      <c r="A3" s="27" t="s">
        <v>4</v>
      </c>
      <c r="B3" s="28" t="s">
        <v>37</v>
      </c>
      <c r="C3" s="28" t="s">
        <v>17</v>
      </c>
      <c r="D3" s="28" t="s">
        <v>38</v>
      </c>
      <c r="E3" s="28" t="s">
        <v>51</v>
      </c>
      <c r="F3" s="28" t="s">
        <v>52</v>
      </c>
      <c r="G3" s="28" t="s">
        <v>53</v>
      </c>
      <c r="H3" s="28" t="s">
        <v>0</v>
      </c>
      <c r="I3" s="28" t="s">
        <v>1</v>
      </c>
      <c r="J3" s="28" t="s">
        <v>2</v>
      </c>
      <c r="K3" s="28" t="s">
        <v>3</v>
      </c>
      <c r="L3" s="28" t="s">
        <v>3</v>
      </c>
      <c r="M3" s="25"/>
    </row>
    <row r="4" spans="1:13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5"/>
    </row>
    <row r="5" spans="1:13" ht="12">
      <c r="A5" s="6">
        <f>'Survey Data'!A19</f>
        <v>1</v>
      </c>
      <c r="B5" s="25">
        <f>'Survey Data'!B19</f>
        <v>0</v>
      </c>
      <c r="C5" s="25">
        <f>'Survey Data'!C19</f>
        <v>0</v>
      </c>
      <c r="D5" s="25">
        <f>'Survey Data'!D19</f>
        <v>0</v>
      </c>
      <c r="E5" s="25" t="e">
        <f>'Mapping Data'!L4</f>
        <v>#NAME?</v>
      </c>
      <c r="F5" s="25" t="e">
        <f aca="true" t="shared" si="0" ref="F5:F11">IF((E5&gt;=0)*AND(E5&lt;=90),E5,IF((E5&gt;=90)*AND(E5&lt;=180),180-E5,IF((E5&gt;=180)*AND(E5&lt;=270),E5-180,IF((E5&gt;=270)*AND(E5&lt;=360),360-E5,IF(E5&lt;0,E5*-1,-99)))))</f>
        <v>#NAME?</v>
      </c>
      <c r="G5" s="25" t="e">
        <f>IF((E5&gt;=0)*AND(E5&lt;=90),"ne",IF((E5&gt;=90)*AND(E5&lt;=180),"se",IF((E5&gt;=180)*AND(E5&lt;=270),"sw",IF((E5&gt;=270)*AND(E5&lt;=360),"nw",IF(E5&lt;0,"nw",-99)))))</f>
        <v>#NAME?</v>
      </c>
      <c r="H5" s="25" t="e">
        <f>CONCATENATE(MID(G5,1,1),F5,"-00-00",MID(G5,2,1))</f>
        <v>#NAME?</v>
      </c>
      <c r="I5" s="25" t="e">
        <f>IF(FIND("-",H5,2)=3,REPLACE(H5,1,1,CONCATENATE(B5,"0")),H5)</f>
        <v>#NAME?</v>
      </c>
      <c r="J5" s="25">
        <f>VALUE('Mapping Data'!N4)</f>
        <v>0</v>
      </c>
      <c r="K5" s="25">
        <f aca="true" t="shared" si="1" ref="K5:K11">J5*0.3048</f>
        <v>0</v>
      </c>
      <c r="L5" s="25">
        <f aca="true" t="shared" si="2" ref="L5:L11">TRUNC(K5,1)</f>
        <v>0</v>
      </c>
      <c r="M5" s="25"/>
    </row>
    <row r="6" spans="1:13" ht="12">
      <c r="A6" s="6">
        <f>'Survey Data'!A20</f>
        <v>2</v>
      </c>
      <c r="B6" s="25">
        <f>'Survey Data'!B20</f>
        <v>0</v>
      </c>
      <c r="C6" s="25">
        <f>'Survey Data'!C20</f>
        <v>0</v>
      </c>
      <c r="D6" s="25">
        <f>'Survey Data'!D20</f>
        <v>0</v>
      </c>
      <c r="E6" s="25" t="e">
        <f>'Mapping Data'!L5</f>
        <v>#NAME?</v>
      </c>
      <c r="F6" s="25" t="e">
        <f t="shared" si="0"/>
        <v>#NAME?</v>
      </c>
      <c r="G6" s="25" t="e">
        <f aca="true" t="shared" si="3" ref="G6:G11">IF((E6&gt;=0)*AND(E6&lt;=90),"ne",IF((E6&gt;=90)*AND(E6&lt;=180),"se",IF((E6&gt;=180)*AND(E6&lt;=270),"sw",IF((E6&gt;=270)*AND(E6&lt;=360),"nw",IF(E6&lt;0,"nw",-99)))))</f>
        <v>#NAME?</v>
      </c>
      <c r="H6" s="25" t="e">
        <f aca="true" t="shared" si="4" ref="H6:H11">CONCATENATE(MID(G6,1,1),F6,"-00-00",MID(G6,2,1))</f>
        <v>#NAME?</v>
      </c>
      <c r="I6" s="25" t="e">
        <f aca="true" t="shared" si="5" ref="I6:I11">IF(FIND("-",H6,2)=3,REPLACE(H6,1,1,CONCATENATE(B6,"0")),H6)</f>
        <v>#NAME?</v>
      </c>
      <c r="J6" s="25">
        <f>VALUE('Mapping Data'!N5)</f>
        <v>0</v>
      </c>
      <c r="K6" s="25">
        <f t="shared" si="1"/>
        <v>0</v>
      </c>
      <c r="L6" s="25">
        <f t="shared" si="2"/>
        <v>0</v>
      </c>
      <c r="M6" s="25"/>
    </row>
    <row r="7" spans="1:13" ht="12">
      <c r="A7" s="6">
        <f>'Survey Data'!A21</f>
        <v>3</v>
      </c>
      <c r="B7" s="25">
        <f>'Survey Data'!B21</f>
        <v>0</v>
      </c>
      <c r="C7" s="25">
        <f>'Survey Data'!C21</f>
        <v>0</v>
      </c>
      <c r="D7" s="25">
        <f>'Survey Data'!D21</f>
        <v>0</v>
      </c>
      <c r="E7" s="25" t="e">
        <f>'Mapping Data'!L6</f>
        <v>#NAME?</v>
      </c>
      <c r="F7" s="25" t="e">
        <f t="shared" si="0"/>
        <v>#NAME?</v>
      </c>
      <c r="G7" s="25" t="e">
        <f t="shared" si="3"/>
        <v>#NAME?</v>
      </c>
      <c r="H7" s="25" t="e">
        <f t="shared" si="4"/>
        <v>#NAME?</v>
      </c>
      <c r="I7" s="25" t="e">
        <f t="shared" si="5"/>
        <v>#NAME?</v>
      </c>
      <c r="J7" s="25">
        <f>VALUE('Mapping Data'!N6)</f>
        <v>0</v>
      </c>
      <c r="K7" s="25">
        <f t="shared" si="1"/>
        <v>0</v>
      </c>
      <c r="L7" s="25">
        <f t="shared" si="2"/>
        <v>0</v>
      </c>
      <c r="M7" s="25"/>
    </row>
    <row r="8" spans="1:13" ht="12">
      <c r="A8" s="6">
        <f>'Survey Data'!A22</f>
        <v>4</v>
      </c>
      <c r="B8" s="25">
        <f>'Survey Data'!B22</f>
        <v>0</v>
      </c>
      <c r="C8" s="25">
        <f>'Survey Data'!C22</f>
        <v>0</v>
      </c>
      <c r="D8" s="25">
        <f>'Survey Data'!D22</f>
        <v>0</v>
      </c>
      <c r="E8" s="25" t="e">
        <f>'Mapping Data'!L7</f>
        <v>#NAME?</v>
      </c>
      <c r="F8" s="25" t="e">
        <f t="shared" si="0"/>
        <v>#NAME?</v>
      </c>
      <c r="G8" s="25" t="e">
        <f t="shared" si="3"/>
        <v>#NAME?</v>
      </c>
      <c r="H8" s="25" t="e">
        <f t="shared" si="4"/>
        <v>#NAME?</v>
      </c>
      <c r="I8" s="25" t="e">
        <f t="shared" si="5"/>
        <v>#NAME?</v>
      </c>
      <c r="J8" s="25">
        <f>VALUE('Mapping Data'!N7)</f>
        <v>0</v>
      </c>
      <c r="K8" s="25">
        <f t="shared" si="1"/>
        <v>0</v>
      </c>
      <c r="L8" s="25">
        <f t="shared" si="2"/>
        <v>0</v>
      </c>
      <c r="M8" s="25"/>
    </row>
    <row r="9" spans="1:13" ht="12">
      <c r="A9" s="6">
        <f>'Survey Data'!A23</f>
        <v>5</v>
      </c>
      <c r="B9" s="25">
        <f>'Survey Data'!B23</f>
        <v>0</v>
      </c>
      <c r="C9" s="25">
        <f>'Survey Data'!C23</f>
        <v>0</v>
      </c>
      <c r="D9" s="25">
        <f>'Survey Data'!D23</f>
        <v>0</v>
      </c>
      <c r="E9" s="25" t="e">
        <f>'Mapping Data'!L8</f>
        <v>#NAME?</v>
      </c>
      <c r="F9" s="25" t="e">
        <f t="shared" si="0"/>
        <v>#NAME?</v>
      </c>
      <c r="G9" s="25" t="e">
        <f t="shared" si="3"/>
        <v>#NAME?</v>
      </c>
      <c r="H9" s="25" t="e">
        <f t="shared" si="4"/>
        <v>#NAME?</v>
      </c>
      <c r="I9" s="25" t="e">
        <f t="shared" si="5"/>
        <v>#NAME?</v>
      </c>
      <c r="J9" s="25">
        <f>VALUE('Mapping Data'!N8)</f>
        <v>0</v>
      </c>
      <c r="K9" s="25">
        <f t="shared" si="1"/>
        <v>0</v>
      </c>
      <c r="L9" s="25">
        <f t="shared" si="2"/>
        <v>0</v>
      </c>
      <c r="M9" s="25"/>
    </row>
    <row r="10" spans="1:13" ht="12">
      <c r="A10" s="6">
        <f>'Survey Data'!A24</f>
        <v>6</v>
      </c>
      <c r="B10" s="25">
        <f>'Survey Data'!B24</f>
        <v>0</v>
      </c>
      <c r="C10" s="25">
        <f>'Survey Data'!C24</f>
        <v>0</v>
      </c>
      <c r="D10" s="25">
        <f>'Survey Data'!D24</f>
        <v>0</v>
      </c>
      <c r="E10" s="25" t="e">
        <f>'Mapping Data'!L9</f>
        <v>#NAME?</v>
      </c>
      <c r="F10" s="25" t="e">
        <f t="shared" si="0"/>
        <v>#NAME?</v>
      </c>
      <c r="G10" s="25" t="e">
        <f t="shared" si="3"/>
        <v>#NAME?</v>
      </c>
      <c r="H10" s="25" t="e">
        <f t="shared" si="4"/>
        <v>#NAME?</v>
      </c>
      <c r="I10" s="25" t="e">
        <f t="shared" si="5"/>
        <v>#NAME?</v>
      </c>
      <c r="J10" s="25">
        <f>VALUE('Mapping Data'!N9)</f>
        <v>0</v>
      </c>
      <c r="K10" s="25">
        <f t="shared" si="1"/>
        <v>0</v>
      </c>
      <c r="L10" s="25">
        <f t="shared" si="2"/>
        <v>0</v>
      </c>
      <c r="M10" s="25"/>
    </row>
    <row r="11" spans="1:13" ht="12">
      <c r="A11" s="6">
        <f>'Survey Data'!A25</f>
        <v>7</v>
      </c>
      <c r="B11" s="25">
        <f>'Survey Data'!B25</f>
        <v>0</v>
      </c>
      <c r="C11" s="25">
        <f>'Survey Data'!C25</f>
        <v>0</v>
      </c>
      <c r="D11" s="25">
        <f>'Survey Data'!D25</f>
        <v>0</v>
      </c>
      <c r="E11" s="25" t="e">
        <f>'Mapping Data'!L10</f>
        <v>#NAME?</v>
      </c>
      <c r="F11" s="25" t="e">
        <f t="shared" si="0"/>
        <v>#NAME?</v>
      </c>
      <c r="G11" s="25" t="e">
        <f t="shared" si="3"/>
        <v>#NAME?</v>
      </c>
      <c r="H11" s="25" t="e">
        <f t="shared" si="4"/>
        <v>#NAME?</v>
      </c>
      <c r="I11" s="25" t="e">
        <f t="shared" si="5"/>
        <v>#NAME?</v>
      </c>
      <c r="J11" s="25">
        <f>VALUE('Mapping Data'!N10)</f>
        <v>0</v>
      </c>
      <c r="K11" s="25">
        <f t="shared" si="1"/>
        <v>0</v>
      </c>
      <c r="L11" s="25">
        <f t="shared" si="2"/>
        <v>0</v>
      </c>
      <c r="M11" s="25"/>
    </row>
    <row r="12" spans="1:12" ht="12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</sheetData>
  <mergeCells count="2">
    <mergeCell ref="A1:H1"/>
    <mergeCell ref="L1:M1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9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5" bestFit="1" customWidth="1"/>
    <col min="2" max="2" width="11.28125" style="25" bestFit="1" customWidth="1"/>
    <col min="3" max="3" width="7.140625" style="25" bestFit="1" customWidth="1"/>
    <col min="4" max="16384" width="9.140625" style="25" customWidth="1"/>
  </cols>
  <sheetData>
    <row r="1" spans="1:3" ht="12">
      <c r="A1" s="25" t="s">
        <v>4</v>
      </c>
      <c r="B1" s="25" t="s">
        <v>1</v>
      </c>
      <c r="C1" s="25" t="s">
        <v>3</v>
      </c>
    </row>
    <row r="3" spans="1:3" ht="12">
      <c r="A3" s="25">
        <f>'CALC ArcView (AMB)'!A5</f>
        <v>1</v>
      </c>
      <c r="B3" s="25" t="e">
        <f>'CALC ArcView (AMB)'!I5</f>
        <v>#NAME?</v>
      </c>
      <c r="C3" s="25">
        <f>'CALC ArcView (AMB)'!K5</f>
        <v>0</v>
      </c>
    </row>
    <row r="4" spans="1:3" ht="12">
      <c r="A4" s="25">
        <f>'CALC ArcView (AMB)'!A6</f>
        <v>2</v>
      </c>
      <c r="B4" s="25" t="e">
        <f>'CALC ArcView (AMB)'!I6</f>
        <v>#NAME?</v>
      </c>
      <c r="C4" s="25">
        <f>'CALC ArcView (AMB)'!K6</f>
        <v>0</v>
      </c>
    </row>
    <row r="5" spans="1:3" ht="12">
      <c r="A5" s="25">
        <f>'CALC ArcView (AMB)'!A7</f>
        <v>3</v>
      </c>
      <c r="B5" s="25" t="e">
        <f>'CALC ArcView (AMB)'!I7</f>
        <v>#NAME?</v>
      </c>
      <c r="C5" s="25">
        <f>'CALC ArcView (AMB)'!K7</f>
        <v>0</v>
      </c>
    </row>
    <row r="6" spans="1:3" ht="12">
      <c r="A6" s="25">
        <f>'CALC ArcView (AMB)'!A8</f>
        <v>4</v>
      </c>
      <c r="B6" s="25" t="e">
        <f>'CALC ArcView (AMB)'!I8</f>
        <v>#NAME?</v>
      </c>
      <c r="C6" s="25">
        <f>'CALC ArcView (AMB)'!K8</f>
        <v>0</v>
      </c>
    </row>
    <row r="7" spans="1:3" ht="12">
      <c r="A7" s="25">
        <f>'CALC ArcView (AMB)'!A9</f>
        <v>5</v>
      </c>
      <c r="B7" s="25" t="e">
        <f>'CALC ArcView (AMB)'!I9</f>
        <v>#NAME?</v>
      </c>
      <c r="C7" s="25">
        <f>'CALC ArcView (AMB)'!K9</f>
        <v>0</v>
      </c>
    </row>
    <row r="8" spans="1:3" ht="12">
      <c r="A8" s="25">
        <f>'CALC ArcView (AMB)'!A10</f>
        <v>6</v>
      </c>
      <c r="B8" s="25" t="e">
        <f>'CALC ArcView (AMB)'!I10</f>
        <v>#NAME?</v>
      </c>
      <c r="C8" s="25">
        <f>'CALC ArcView (AMB)'!K10</f>
        <v>0</v>
      </c>
    </row>
    <row r="9" spans="1:3" ht="12">
      <c r="A9" s="25">
        <f>'CALC ArcView (AMB)'!A11</f>
        <v>7</v>
      </c>
      <c r="B9" s="25" t="e">
        <f>'CALC ArcView (AMB)'!I11</f>
        <v>#NAME?</v>
      </c>
      <c r="C9" s="25">
        <f>'CALC ArcView (AMB)'!K11</f>
        <v>0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Jay Boeri, 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Boeri</dc:creator>
  <cp:keywords/>
  <dc:description/>
  <cp:lastModifiedBy>Gary Trachier</cp:lastModifiedBy>
  <cp:lastPrinted>2009-01-13T11:34:16Z</cp:lastPrinted>
  <dcterms:created xsi:type="dcterms:W3CDTF">2007-06-12T20:25:03Z</dcterms:created>
  <dcterms:modified xsi:type="dcterms:W3CDTF">2009-10-14T04:38:44Z</dcterms:modified>
  <cp:category/>
  <cp:version/>
  <cp:contentType/>
  <cp:contentStatus/>
</cp:coreProperties>
</file>